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V:\KN\OMTO\ОМТО Закирьянов Р\7 Закупка УСЛУГ\Исламова А.О\Этп\"/>
    </mc:Choice>
  </mc:AlternateContent>
  <xr:revisionPtr revIDLastSave="0" documentId="13_ncr:1_{D35B8D0C-2F92-4A01-9E03-32821AEEDA5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definedNames>
    <definedName name="_xlnm._FilterDatabase" localSheetId="0" hidden="1">Лист1!$D$6:$I$567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67" i="1" l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H327" i="1"/>
  <c r="I326" i="1"/>
  <c r="I325" i="1" s="1"/>
  <c r="H325" i="1"/>
  <c r="I324" i="1"/>
  <c r="I323" i="1"/>
  <c r="I322" i="1"/>
  <c r="I321" i="1"/>
  <c r="I320" i="1"/>
  <c r="I319" i="1"/>
  <c r="I318" i="1"/>
  <c r="I317" i="1"/>
  <c r="I316" i="1"/>
  <c r="I315" i="1"/>
  <c r="H314" i="1"/>
  <c r="I313" i="1"/>
  <c r="I312" i="1"/>
  <c r="I311" i="1"/>
  <c r="H310" i="1"/>
  <c r="I309" i="1"/>
  <c r="I308" i="1"/>
  <c r="I307" i="1"/>
  <c r="H306" i="1"/>
  <c r="I19" i="1"/>
  <c r="I18" i="1"/>
  <c r="I17" i="1"/>
  <c r="I16" i="1"/>
  <c r="I305" i="1"/>
  <c r="I304" i="1"/>
  <c r="I303" i="1"/>
  <c r="I302" i="1"/>
  <c r="I301" i="1"/>
  <c r="I300" i="1"/>
  <c r="I299" i="1"/>
  <c r="I298" i="1"/>
  <c r="I297" i="1"/>
  <c r="I15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14" i="1"/>
  <c r="I13" i="1"/>
  <c r="I277" i="1"/>
  <c r="I276" i="1"/>
  <c r="I275" i="1"/>
  <c r="I274" i="1"/>
  <c r="H273" i="1"/>
  <c r="I272" i="1"/>
  <c r="I271" i="1"/>
  <c r="I270" i="1"/>
  <c r="I269" i="1"/>
  <c r="H268" i="1"/>
  <c r="I267" i="1"/>
  <c r="I266" i="1"/>
  <c r="I265" i="1"/>
  <c r="I264" i="1"/>
  <c r="I263" i="1"/>
  <c r="H262" i="1"/>
  <c r="I261" i="1"/>
  <c r="I260" i="1"/>
  <c r="I259" i="1"/>
  <c r="I258" i="1"/>
  <c r="I257" i="1"/>
  <c r="I256" i="1"/>
  <c r="I255" i="1"/>
  <c r="I254" i="1"/>
  <c r="I253" i="1"/>
  <c r="I252" i="1"/>
  <c r="I1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H224" i="1"/>
  <c r="I223" i="1"/>
  <c r="I222" i="1"/>
  <c r="I221" i="1"/>
  <c r="I220" i="1"/>
  <c r="I219" i="1"/>
  <c r="I218" i="1"/>
  <c r="I217" i="1"/>
  <c r="I216" i="1"/>
  <c r="I215" i="1"/>
  <c r="I214" i="1"/>
  <c r="H213" i="1"/>
  <c r="H211" i="1" s="1"/>
  <c r="I11" i="1"/>
  <c r="I212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H195" i="1"/>
  <c r="I194" i="1"/>
  <c r="I193" i="1"/>
  <c r="I192" i="1"/>
  <c r="I191" i="1"/>
  <c r="I190" i="1"/>
  <c r="H189" i="1"/>
  <c r="I188" i="1"/>
  <c r="I187" i="1"/>
  <c r="I186" i="1"/>
  <c r="I185" i="1"/>
  <c r="I184" i="1"/>
  <c r="I183" i="1"/>
  <c r="I182" i="1"/>
  <c r="I181" i="1"/>
  <c r="I180" i="1"/>
  <c r="H179" i="1"/>
  <c r="I178" i="1"/>
  <c r="I177" i="1"/>
  <c r="I176" i="1"/>
  <c r="H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H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H133" i="1"/>
  <c r="I132" i="1"/>
  <c r="I131" i="1"/>
  <c r="I130" i="1"/>
  <c r="I129" i="1"/>
  <c r="I128" i="1"/>
  <c r="I127" i="1"/>
  <c r="I126" i="1"/>
  <c r="I125" i="1"/>
  <c r="I124" i="1"/>
  <c r="I10" i="1"/>
  <c r="I123" i="1"/>
  <c r="I122" i="1"/>
  <c r="I121" i="1"/>
  <c r="I120" i="1"/>
  <c r="I119" i="1"/>
  <c r="I118" i="1"/>
  <c r="I117" i="1"/>
  <c r="I116" i="1"/>
  <c r="I115" i="1"/>
  <c r="I114" i="1"/>
  <c r="I113" i="1"/>
  <c r="I9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H20" i="1"/>
  <c r="I268" i="1" l="1"/>
  <c r="I262" i="1"/>
  <c r="I224" i="1" s="1"/>
  <c r="I310" i="1"/>
  <c r="I327" i="1"/>
  <c r="I175" i="1"/>
  <c r="I148" i="1"/>
  <c r="I306" i="1"/>
  <c r="I273" i="1" s="1"/>
  <c r="I179" i="1"/>
  <c r="I314" i="1"/>
  <c r="I133" i="1"/>
  <c r="I189" i="1"/>
  <c r="I195" i="1"/>
  <c r="I213" i="1"/>
  <c r="I211" i="1" s="1"/>
  <c r="I20" i="1"/>
</calcChain>
</file>

<file path=xl/sharedStrings.xml><?xml version="1.0" encoding="utf-8"?>
<sst xmlns="http://schemas.openxmlformats.org/spreadsheetml/2006/main" count="1653" uniqueCount="1049">
  <si>
    <t xml:space="preserve">Наименование </t>
  </si>
  <si>
    <t>Код НСИ</t>
  </si>
  <si>
    <t>Количество</t>
  </si>
  <si>
    <t>Место хранения</t>
  </si>
  <si>
    <t>Цена продажи</t>
  </si>
  <si>
    <t>Стоимость продажи</t>
  </si>
  <si>
    <t>ЗИП Mercedes</t>
  </si>
  <si>
    <t>КОРОБКА ПЕРЕДАЧ;4500 OFS;ALLISON;MERCEDES-BENZ;АВТОМАТ,ЦЕМЕНТИРОВОЧНЫЙ 2-х НАСОСНЫЙ АГРЕГАТ</t>
  </si>
  <si>
    <t>Ф000014558</t>
  </si>
  <si>
    <t>Склад запчастей ПОВХ</t>
  </si>
  <si>
    <t>ШИНА;XZH;MICHELIN;MERCEDES-BENZ;ГРУЗОВАЯ,13.00R22.5</t>
  </si>
  <si>
    <t>Ф000022502</t>
  </si>
  <si>
    <t>КОРОБКА ПЕРЕДАЧ;A6562801800;MERCEDES-BENZ 2631;РАЗДАТОЧНАЯ</t>
  </si>
  <si>
    <t>Ф000023860</t>
  </si>
  <si>
    <t>Механики ПОВХ</t>
  </si>
  <si>
    <t>КОРОБКА ПЕРЕДАЧ;0012603600;MERCEDES-BENZ;МЕХАНИКА,КПП</t>
  </si>
  <si>
    <t>Ф000040679</t>
  </si>
  <si>
    <t>НАСОС;0110743602;MERCEDES-BENZ;ТОПЛИВНЫЙ ВЫСОКОГО ДАВЛЕНИЯ</t>
  </si>
  <si>
    <t>Ф000037033</t>
  </si>
  <si>
    <t>ОСЬ ТРАНСПОРТНОГО СРЕДСТВА;A0003500400;MERCEDES-BENZ;МОСТ ЗАДНИЙ</t>
  </si>
  <si>
    <t>Ф000054528</t>
  </si>
  <si>
    <t>КОЛОНКА РУЛЕВОГО УПРАВЛЕНИЯ;6464601100;MERCEDES-BENZ</t>
  </si>
  <si>
    <t>Ф000046884</t>
  </si>
  <si>
    <t>Механики Нижневартовск</t>
  </si>
  <si>
    <t>ОСЬ ТРАНСПОРТНОГО СРЕДСТВА;A0003301000;MERCEDES-BENZ;МОСТ ПЕРЕДНИЙ</t>
  </si>
  <si>
    <t>Ф000054527</t>
  </si>
  <si>
    <t>БЛОК;0004466302;MERCEDES-BENZ;ДВИЖЕНИЯ</t>
  </si>
  <si>
    <t>Ф000039156</t>
  </si>
  <si>
    <t>ВАЛ КАРДАННЫЙ;6564108002;MERCEDES-BENZ</t>
  </si>
  <si>
    <t>Ф000048121</t>
  </si>
  <si>
    <t>РЕДУКТОР;3463501709;MERCEDES-BENZ;А/М MERCEDES-BENZ;БОРТОВОЙ ДИФФЕРЕНЦИАЛ</t>
  </si>
  <si>
    <t>M000005472</t>
  </si>
  <si>
    <t>РЕССОРА ЛИСТОВАЯ;6243200006;MERCEDES-BENZ;СБОРНАЯ,СТАЛЬ,ЗАДНЯЯ</t>
  </si>
  <si>
    <t>M000016347</t>
  </si>
  <si>
    <t>НАСОС;0000909050;MERCEDES-BENZ;ТОПЛИВНЫЙ</t>
  </si>
  <si>
    <t>Ф000042438</t>
  </si>
  <si>
    <t>Чураков С.Г.-Милованов Д.П.-Павлюк С.А.-Набиев Б.Д</t>
  </si>
  <si>
    <t>ВАЛ;A6253309201;MERCEDES-BENZ;ПРИВОДНОЙ</t>
  </si>
  <si>
    <t>M000016362</t>
  </si>
  <si>
    <t>РЕМКОМПЛЕКТ;0002604998, MERCEDES-BENZ</t>
  </si>
  <si>
    <t>M000013786</t>
  </si>
  <si>
    <t>ДИСК СЦЕПЛЕНИЯ;0112506603;MERCEDES-BENZ;ВЕДОМЫЙ,КПП</t>
  </si>
  <si>
    <t>Ф000041567</t>
  </si>
  <si>
    <t>СЦЕПЛЕНИЕ;0052501504;MERCEDES-BENZ;КОРЗИНА</t>
  </si>
  <si>
    <t>Ф000046388</t>
  </si>
  <si>
    <t>НАСОС;А0014665801;MERCEDES-BENZ;ВСПОМОГАТЕЛЬНЫЙ ГУР,18 Х 1.5мм</t>
  </si>
  <si>
    <t>Ф000020550</t>
  </si>
  <si>
    <t>ТЯГА;0003220623;MERCEDES-BENZ;1815мм</t>
  </si>
  <si>
    <t>Ф000037690</t>
  </si>
  <si>
    <t>КОЛЕСО ЗУБЧАТОЕ;3463542612;MERCEDES-BENZ;А/М MERCEDES-BENZ;89,СТАЛЬ</t>
  </si>
  <si>
    <t>M000005492</t>
  </si>
  <si>
    <t>ЭЛЕМЕНТ ФИЛЬТРУЮЩИЙ;АНАЛОГ 0030941504;А/М MERCEDES-BENZ;ВОЗДУХ</t>
  </si>
  <si>
    <t>Ф000029901</t>
  </si>
  <si>
    <t>СЦЕПЛЕНИЕ;0202504501;MERCEDES-BENZ;В СБОРЕ</t>
  </si>
  <si>
    <t>Ф000041927</t>
  </si>
  <si>
    <t>КОЛЕСО ЗУБЧАТОЕ;6523500054;MERCEDES-BENZ;СТАЛЬ</t>
  </si>
  <si>
    <t>M000017365</t>
  </si>
  <si>
    <t>КОРПУС;4421800211;MERCEDES-BENZ; ФИЛЬТР МАСЛЯНЫЙ</t>
  </si>
  <si>
    <t>Ф000033558</t>
  </si>
  <si>
    <t>РАДИАТОР ОХЛАЖДЕНИЯ ДВИГАТЕЛЯ;6525016601;MERCEDES-BENZ;</t>
  </si>
  <si>
    <t>M000004706</t>
  </si>
  <si>
    <t>ВАЛ;A6253309601;MERCEDES-BENZ;ПРИВОДНОЙ</t>
  </si>
  <si>
    <t>M000016364</t>
  </si>
  <si>
    <t>КОМПЛЕКТ ТОРМОЗНЫХ КОЛОДОК;6594211210;MERCEDES-BENZ;А/М MERCEDES-BENZ;4шт</t>
  </si>
  <si>
    <t>Ф000067546</t>
  </si>
  <si>
    <t>ВАЛ-ШЕСТЕРНЯ;3463544312;MERCEDES-BENZ;ПЛАНЕТАРНЫЙ МЕХАНИЗМ</t>
  </si>
  <si>
    <t>Ф000031280</t>
  </si>
  <si>
    <t>КОРОБКА ПЕРЕДАЧ;6562606401;MERCEDES-BENZ;МЕХАНИКА</t>
  </si>
  <si>
    <t>Ф000024527</t>
  </si>
  <si>
    <t>КОРПУС;5411883004;MERCEDES-BENZ;А/М MERCEDES-BENZ;ФИЛЬТР МАСЛЯНЫЙ</t>
  </si>
  <si>
    <t>Ф000056453</t>
  </si>
  <si>
    <t>ТЯГА;0014607405;MERCEDES-BENZ;ПОПЕРЕЧНАЯ</t>
  </si>
  <si>
    <t>M000023563</t>
  </si>
  <si>
    <t>КОЛЕСО ЗУБЧАТОЕ;3553543012;MERCEDES-BENZ;СТАЛЬ</t>
  </si>
  <si>
    <t>M000005176</t>
  </si>
  <si>
    <t>КОЛОНКА РУЛЕВОГО УПРАВЛЕНИЯ;9704601431;MERCEDES-BENZ</t>
  </si>
  <si>
    <t>Ф000044513</t>
  </si>
  <si>
    <t>ПРОКЛАДКА;0008110496;MERCEDES-BENZ</t>
  </si>
  <si>
    <t>Ф000023987</t>
  </si>
  <si>
    <t>ДВИГАТЕЛЬ ВНУТРЕННЕГО СГОРАНИЯ;4230100033;MERCEDES-BENZ;6шт,ЗАДНЯЯ ПЛИТА,V-ОБРАЗНЫЙ</t>
  </si>
  <si>
    <t>Ф000033614</t>
  </si>
  <si>
    <t>ВАЛ-ШЕСТЕРНЯ;0003531685;MERCEDES-BENZ,СТАЛЬ</t>
  </si>
  <si>
    <t>Ф000048305</t>
  </si>
  <si>
    <t>КРОНШТЕЙН;6252850103;MERCEDES-BENZ;А/М MERCEDES-BENZ</t>
  </si>
  <si>
    <t>Ф000037692</t>
  </si>
  <si>
    <t>ЭЛЕМЕНТ ФИЛЬТРУЮЩИЙ;0030944204;MERCEDES-BENZ;ВОЗДУХ,ДВИГАТЕЛЬ,БУМАГА</t>
  </si>
  <si>
    <t>M000017496</t>
  </si>
  <si>
    <t>КОЛЕСО;3463541717;MERCEDES-BENZ;А/М MERCEDES-BENZ;СОЛНЕЧНАЯ ШЕСТЕРНЯ,СТАЛЬ</t>
  </si>
  <si>
    <t>M000005489</t>
  </si>
  <si>
    <t>КОЛЕСО ЗУБЧАТОЕ;3463549709;MERCEDES-BENZ</t>
  </si>
  <si>
    <t>M000016682</t>
  </si>
  <si>
    <t>КОЛЛЕКТОР СОЕДИНИТЕЛЬНЫЙ;5410983217;MERCEDES-BENZ;ВПУСКНОЙ,ПЛАСТИК</t>
  </si>
  <si>
    <t>Ф000036640</t>
  </si>
  <si>
    <t>КАРТЕР;0003301025;MERCEDES-BENZ;ПЕРЕДНЕГО МОСТА ,СПЛАВ</t>
  </si>
  <si>
    <t>Ф000040649</t>
  </si>
  <si>
    <t>МУФТА ВЫКЛЮЧЕНИЯ СЦЕПЛЕНИЯ;0002509215;MERCEDES-BENZ;ПОДШИПНИК,СО СЦЕПЛЕНИЕМ КПП</t>
  </si>
  <si>
    <t>Ф000041566</t>
  </si>
  <si>
    <t>СТЕКЛО ТС;3816710310, MERCEDES-BENZ</t>
  </si>
  <si>
    <t>M000012266</t>
  </si>
  <si>
    <t>M000007959</t>
  </si>
  <si>
    <t>КРОНШТЕЙН;3463549609;MERCEDES-BENZ; ЗАДНИЙ МОСТ</t>
  </si>
  <si>
    <t>Ф000031281</t>
  </si>
  <si>
    <t>СТЕКЛО;0007200118;MERCEDES-BENZ;ДВЕРНОЕ ПРАВОЕ</t>
  </si>
  <si>
    <t>Ф000026458</t>
  </si>
  <si>
    <t>ПОРШЕНЬ;4020300617;MERCEDES-BENZ;ПОРШНЕВАЯ ГРУППА</t>
  </si>
  <si>
    <t>Ф000023751</t>
  </si>
  <si>
    <t>ПОДДОН;4410100413;MERCEDES-BENZ;ПЛАСТИК,ЦЕЛЬНОЕ,МАСЛЯНЫЙ</t>
  </si>
  <si>
    <t>Ф000029923</t>
  </si>
  <si>
    <t>Механики УГРП №7 Ханты-Мансийск</t>
  </si>
  <si>
    <t>КРОНШТЕЙН;3463544309;MERCEDES-BENZ;ТРАНСМИССИЯ</t>
  </si>
  <si>
    <t>Ф000033159</t>
  </si>
  <si>
    <t>ДИСК СЦЕПЛЕНИЯ;0212508703;MERCEDES-BENZ;ТРАНСМИССИЯ</t>
  </si>
  <si>
    <t>Ф000032727</t>
  </si>
  <si>
    <t>ОСЬ ТРАНСПОРТНОГО СРЕДСТВА;3463570701;MERCEDES-BENZ;ПОЛУОСЬ</t>
  </si>
  <si>
    <t>Ф000038092</t>
  </si>
  <si>
    <t>ДАТЧИК;0155422417;MERCEDES-BENZ;ПРИВОДА СПИДОМЕТРА</t>
  </si>
  <si>
    <t>Ф000046185</t>
  </si>
  <si>
    <t>СЦЕПЛЕНИЕ;0252502501;SACHS;А/М MERCEDES-BENZ;АВТОМОБИЛЬНОЕ</t>
  </si>
  <si>
    <t>Ф000040680</t>
  </si>
  <si>
    <t>СОПЛО;0010175112 MERCEDES-BENZ,ФОРСУНКА</t>
  </si>
  <si>
    <t>M000016524</t>
  </si>
  <si>
    <t>ВАЛ-ШЕСТЕРНЯ;4030770712;MERCEDES-BENZ;ВЕДУЩАЯ,СТАЛЬ,ПРИВОД ТНВД</t>
  </si>
  <si>
    <t>Ф000051207</t>
  </si>
  <si>
    <t>РАДИАТОР ОХЛАЖДЕНИЯ ДВИГАТЕЛЯ;6525016901;MERCEDES-BENZ</t>
  </si>
  <si>
    <t>M000017367</t>
  </si>
  <si>
    <t>ФИЛЬТР МАСЛЯНЫЙ;4411800109;MERCEDES-BENZ;БУМАГА, ВОЙЛОК</t>
  </si>
  <si>
    <t>Ф000021073</t>
  </si>
  <si>
    <t>ПОДШИПНИК;4410303060;MERCEDES-BENZ;ШАТУННЫЙ</t>
  </si>
  <si>
    <t>M000009677</t>
  </si>
  <si>
    <t>СЦЕПЛЕНИЕ;0222508703;MERCEDES-BENZ;В СБОРЕ</t>
  </si>
  <si>
    <t>Ф000032726</t>
  </si>
  <si>
    <t>ПОДШИПНИК ВТУЛОЧНЫЙ;4220300345;MERCEDES-BENZ;104мм,131мм,39мм,СТАЛЬ,ВКЛАДЫШ</t>
  </si>
  <si>
    <t>M000009600</t>
  </si>
  <si>
    <t>РЕМКОМПЛЕКТ;3463300119,  MERCEDES-BENZ</t>
  </si>
  <si>
    <t>M000007507</t>
  </si>
  <si>
    <t>ПОДШИПНИК ВТУЛОЧНЫЙ;4220300145;MERCEDES-BENZ;СТАЛЬ,ВКЛАДЫШ,ВАЛ КОЛЕНЧАТЫЙ</t>
  </si>
  <si>
    <t>M000013500</t>
  </si>
  <si>
    <t>ДИСК СЦЕПЛЕНИЯ;0112506103;MERCEDES-BENZ;СЦЕПЛЕНИЯ,КПП</t>
  </si>
  <si>
    <t>Ф000046389</t>
  </si>
  <si>
    <t>МОДУЛЬ;231-1BD53;SM-231;VIPA;А/М MERCEDES-BENZ;АНАЛОГОВЫЙ,4-20мА,4-20мА,24В</t>
  </si>
  <si>
    <t>Ф000039952</t>
  </si>
  <si>
    <t>СЦЕПЛЕНИЕ;0032507004;MERCEDES-BENZ;КОРЗИНА</t>
  </si>
  <si>
    <t>Ф000025444</t>
  </si>
  <si>
    <t>Жданов И.А.- Ледовский И.А  механики РИи ТР</t>
  </si>
  <si>
    <t>Механики ТЕВЛИН</t>
  </si>
  <si>
    <t>БЛОК УПРАВЛЕНИЯ;0005431015;MERCEDES-BENZ</t>
  </si>
  <si>
    <t>M000012513</t>
  </si>
  <si>
    <t>ЭЛЕМЕНТ ФИЛЬТРУЮЩИЙ;0030949604;MERCEDES-BENZ;ВОЗДУХ,ДВИГАТЕЛЬ</t>
  </si>
  <si>
    <t>M000017611</t>
  </si>
  <si>
    <t>НАСОС;3662005901;MERCEDES-BENZ;ВОДЯНОЙ</t>
  </si>
  <si>
    <t>Ф000035795</t>
  </si>
  <si>
    <t>РЕШЕТКА;6417511918;MERCEDES-BENZ;ЗАЩИТА РАДИАТОРА</t>
  </si>
  <si>
    <t>M000016906</t>
  </si>
  <si>
    <t>ЭЛЕМЕНТ ФИЛЬТРУЮЩИЙ;0010944704;MERCEDES-BENZ;ВОЗДУХ,ДВИГАТЕЛЬ</t>
  </si>
  <si>
    <t>M000017608</t>
  </si>
  <si>
    <t>ПОДШИПНИК ВТУЛОЧНЫЙ;4410303260,MERCEDES-BENZ</t>
  </si>
  <si>
    <t>M000009679</t>
  </si>
  <si>
    <t>M000016971</t>
  </si>
  <si>
    <t>ФАРА ТРАНСПОРТНОГО СРЕДСТВА;9738202261;MERCEDES-BENZ;БЛОК-ФАРА,24В</t>
  </si>
  <si>
    <t>Ф000044509</t>
  </si>
  <si>
    <t>БОЛТ П-ОБРАЗНЫЙ;3873310225;MERCEDES-BENZ;СТАЛЬ,СТРЕМЯНКА РЕССОРЫ</t>
  </si>
  <si>
    <t>M000006811</t>
  </si>
  <si>
    <t>ТРУБА;4221803252;MERCEDES-BENZ;А/М MERCEDES-BENZ ;ВЫПУСКНОЙ КОЛЛЕКТОР</t>
  </si>
  <si>
    <t>Ф000067555</t>
  </si>
  <si>
    <t>ДИСК НАЖИМНОЙ;0042501104;MERCEDES-BENZ;КПП</t>
  </si>
  <si>
    <t>Ф000040781</t>
  </si>
  <si>
    <t>СОПЛО;0010176512;MERCEDES-BENZ;РАСПЫЛИТЕЛЬ ФОРСУНКИ</t>
  </si>
  <si>
    <t>Ф000040779</t>
  </si>
  <si>
    <t>ЭЛЕМЕНТ ФИЛЬТРУЮЩИЙ;4021800009;MERCEDES-BENZ;;МАСЛО,ДВИГАТЕЛЬ</t>
  </si>
  <si>
    <t>M000007965</t>
  </si>
  <si>
    <t>ОПОРА;3463545809;MERCEDES-BENZ;БАЛКА</t>
  </si>
  <si>
    <t>M000005495</t>
  </si>
  <si>
    <t>КРЫШКА;6243560020;MERCEDES-BENZ;КОЛПАК СТУПИЦЫ</t>
  </si>
  <si>
    <t>M000016352</t>
  </si>
  <si>
    <t>ПОДШИПНИК ВТУЛОЧНЫЙ;4220300645;MERCEDES-BENZ;ВКЛАДЫШ КОРЕННОЙ,ВАЛ КОЛЕНЧАТЫЙ</t>
  </si>
  <si>
    <t>M000009604</t>
  </si>
  <si>
    <t>ДИСК;0132509803;MERCEDES-BENZ;ВЕДОМЫЙ,СТАЛЬ</t>
  </si>
  <si>
    <t>Ф000040780</t>
  </si>
  <si>
    <t>ЗАМОК;6554620030;MERCEDES-BENZ;ВАЛА РУЛЕВОГО КОЛЕСА</t>
  </si>
  <si>
    <t>Ф000046620</t>
  </si>
  <si>
    <t>КРЫШКА;A4570100930;MERCEDES-BENZ;ГОЛОВКИ БЛОКА ЦИЛИНДРОВ</t>
  </si>
  <si>
    <t>Ф000039935</t>
  </si>
  <si>
    <t>ЭЛЕМЕНТ ФИЛЬТРУЮЩИЙ;3641800309;MERCEDES-BENZ;ТОПЛИВО,ДВИГАТЕЛЬ</t>
  </si>
  <si>
    <t>M000005889</t>
  </si>
  <si>
    <t>СОЕДИНИТЕЛЬ;4421840071;MERCEDES-BENZ;РЕЗЬБОВОЙ</t>
  </si>
  <si>
    <t>Ф000033560</t>
  </si>
  <si>
    <t>M000016006</t>
  </si>
  <si>
    <t>ЯЩИК;9436890247;MERCEDES-BENZ;ДЛЯ ХРАНЕНИЯ ДОКУМЕНТОВ</t>
  </si>
  <si>
    <t>Ф000043430</t>
  </si>
  <si>
    <t>ЭЛЕМЕНТ ФИЛЬТРУЮЩИЙ;4411800209;MERCEDES-BENZ;МАСЛО,ДВИГАТЕЛЬ</t>
  </si>
  <si>
    <t>M000009691</t>
  </si>
  <si>
    <t>КОЛЕСО ЗУБЧАТОЕ;3463542517;MERCEDES-BENZ;75,СТАЛЬ,СОЛНЕЧНАЯ</t>
  </si>
  <si>
    <t>Ф000026820</t>
  </si>
  <si>
    <t>ПОДШИПНИК ВТУЛОЧНЫЙ;4410303160;MERCEDES-BENZ;А/М MERCEDES-BENZ;СТАЛЬ;ШАТУННЫЙ</t>
  </si>
  <si>
    <t>M000009678</t>
  </si>
  <si>
    <t>ПРОКЛАДКА;4420160520;MERCEDES-BENZ;ГОЛОВКИ БЛОКА ЦИЛИНДРОВ,АСБЕСТ, СТАЛЬ</t>
  </si>
  <si>
    <t>Ф000023923</t>
  </si>
  <si>
    <t>КОЛЬЦО УПЛОТНИТЕЛЬНОЕ;A4420310027,MERCEDES-BENZ,ВАЛ КОЛЕНЧАТЫЙ</t>
  </si>
  <si>
    <t>M000028386</t>
  </si>
  <si>
    <t>НАБОР;4410701133;MERCEDES-BENZ;ТРУБКИ ТОПЛИВНЫЕ ВЫСОКОГО ДАВЛЕНИЯ ПРАВЫЕ</t>
  </si>
  <si>
    <t>Ф000014003</t>
  </si>
  <si>
    <t>ПРОКЛАДКА;4031420380;MERCEDES-BENZ;КОЛЛЕКТОРА ВЫПУСКНОГО</t>
  </si>
  <si>
    <t>M000008007</t>
  </si>
  <si>
    <t>Ульмасов В.В.- Кокотеев Д.В.-механики Ноябрьск</t>
  </si>
  <si>
    <t>ТРУБОПРОВОД;0004296201,MERCEDES-BENZ</t>
  </si>
  <si>
    <t>M000013838</t>
  </si>
  <si>
    <t>M000026399</t>
  </si>
  <si>
    <t>ТОЛКАТЕЛЬ;4220540105 MERCEDES-BENZ</t>
  </si>
  <si>
    <t>M000009616</t>
  </si>
  <si>
    <t>ПОДШИПНИК;4220300445;MERCEDES-BENZ;ОПОРНЫЙ</t>
  </si>
  <si>
    <t>M000009601</t>
  </si>
  <si>
    <t>КОЛПАЧОК;4220530196;MERCEDES-BENZ;МАНЖЕТА,АВТОМОБИЛЬ</t>
  </si>
  <si>
    <t>M000009615</t>
  </si>
  <si>
    <t>Постников А.Б.- Хуснутдинов Д.К. механики УГРП-7</t>
  </si>
  <si>
    <t>ПРОКЛАДКА;4420150060;MERCEDES-BENZ;КАРТЕРА,КАУЧУК</t>
  </si>
  <si>
    <t>Ф000023926</t>
  </si>
  <si>
    <t>ЗАГЛУШКА-ПРОБКА;4030160061,MERCEDES-BENZ</t>
  </si>
  <si>
    <t>M000007970</t>
  </si>
  <si>
    <t>ЗИП колтюбинг HYDRA RIG</t>
  </si>
  <si>
    <t>ВАЛ КАРДАННЫЙ;6873592990640000;KATT Gmbh;КОЛТЮБИНГ CAT-CTU660;KV120 4/11,180 8х14,СТАЛЬ,578мм</t>
  </si>
  <si>
    <t>Ф000049819</t>
  </si>
  <si>
    <t>КОЖУХ;CC420032;HYDRA RIG;КОЛТЮБИНГ CAT-CTU660;СТАЛЬ,ШПИНДЕЛЬ ВЕРТЛЮГА</t>
  </si>
  <si>
    <t>Ф000038758</t>
  </si>
  <si>
    <t>БЛОК УПРАВЛЕНИЯ;OPTO SNAP-AIMA-4;КОЛТЮБИНГ CAT-CTU660;ЭЛЕКТРОННЫЙ,СИСТЕМА СБОРА ДАННЫХ ORION</t>
  </si>
  <si>
    <t>Ф000042308</t>
  </si>
  <si>
    <t>КОЛЬЦО;M306E175;VANOIL;КОЛТЮБИНГ CAT-CTU660;СТАЛЬ,ГЕРМЕТИЗАТОР УСТЬЕВОЙ</t>
  </si>
  <si>
    <t>Ф000045915</t>
  </si>
  <si>
    <t>ФИЛЬТР ВОЗДУШНЫЙ;AF1968M;FLEETGUARD;КОЛТЮБИНГ CAT-CTU660;Dвв170.38 X Dнн296.42 X H568.96мм</t>
  </si>
  <si>
    <t>Ф000041261</t>
  </si>
  <si>
    <t>МЕМБРАНА;АСК 4АН.3.53.3;КОЛТЮБИНГ CAT-CTU660;СРЕДОРАЗДЕЛИТЕЛЬ</t>
  </si>
  <si>
    <t>Ф000048342</t>
  </si>
  <si>
    <t>ГИДРОЦИЛИНДР ЛИНЕЙНОГО ДЕЙСТВИЯ;HCS00068;HYDRA RIG;ИНЖЕКТОР HYDRA RIG HR-660</t>
  </si>
  <si>
    <t>Ф000053300</t>
  </si>
  <si>
    <t>ВТУЛКА;СС365732;HYDRA RIG;ИНЖЕКТОР HYDRA RIG HR-660, СТАЛЬ</t>
  </si>
  <si>
    <t>Ф000053301</t>
  </si>
  <si>
    <t>ГИЛЬЗА ЦИЛИНДРА;626-02020;HYDRA RIG;ПЕРЕДВИЖНАЯ АЗОТНАЯ УСТАНОВКА А100</t>
  </si>
  <si>
    <t>Ф000047774</t>
  </si>
  <si>
    <t>МУФТА;CR009-19;HYDRA RIG;ПЕРЕДВИЖНАЯ АЗОТНАЯ УСТАНОВКА А100;ЦЕНТРОБЕЖНЫЙ НАСОС CR 105-1</t>
  </si>
  <si>
    <t>Ф000047773</t>
  </si>
  <si>
    <t>АРМАТУРА, КЛАПАН;627-03870;HYDRA RIG;ПЕРЕДВИЖНАЯ АЗОТНАЯ УСТАНОВКА А100</t>
  </si>
  <si>
    <t>Ф000047775</t>
  </si>
  <si>
    <t>КОЛЬЦО;M306E150;HYDRA RIG;СТАЛЬ,ГЕРМЕТИЗАТОР УСТЬЕВОЙ</t>
  </si>
  <si>
    <t>Ф000038768</t>
  </si>
  <si>
    <t>ПЛАСТИНА КРЕПЕЖНАЯ;CR123;HYDRA RIG;ПЕРЕДВИЖНАЯ АЗОТНАЯ УСТАНОВКА А100;ЗАДНЯЯ</t>
  </si>
  <si>
    <t>Ф000047772</t>
  </si>
  <si>
    <t>БАЛЛОН ГАЗОВЫЙ;20L*7/8-14UNF/VG5 NBR21/P460;HYDAC;АЗОТ,25л,РЕЗИНА</t>
  </si>
  <si>
    <t>Ф000040790</t>
  </si>
  <si>
    <t>ЗИП Halliburton</t>
  </si>
  <si>
    <t>ПОДШИПНИК УПОРНЫЙ;316.11629;HALLIBURTON;НАСОС HT-400</t>
  </si>
  <si>
    <t>M000023506</t>
  </si>
  <si>
    <t>КРЫШКА;316.2207;HALLIBURTON;НАСОС HT-400;БЛОК ЦИЛИНДРОВ</t>
  </si>
  <si>
    <t>M000031504</t>
  </si>
  <si>
    <t>ПОДШИПНИК;316.11625;HALLIBURTON;НАСОС HT-400;ВАЛ</t>
  </si>
  <si>
    <t>M000013475</t>
  </si>
  <si>
    <t>ГОЛОВКА БЛОКА ЦИЛИНДРОВ;316.2331;HALLIBURTON;НАСОС HT-400;ПЛУНЖЕР</t>
  </si>
  <si>
    <t>M000027679</t>
  </si>
  <si>
    <t>ФИКСАТОР;316.22242;HALLIBURTON;НАСОС HT-400;ПРУЖИНА, СТОПОР</t>
  </si>
  <si>
    <t>M000013473</t>
  </si>
  <si>
    <t>ПОДШИПНИК УПОРНЫЙ;316.11627;HALLIBURTON;НАСОС HT-400</t>
  </si>
  <si>
    <t>M000005420</t>
  </si>
  <si>
    <t>УСТРОЙСТВО НАПРАВЛЯЮЩЕЕ;316.11801;HALLIBURTON;НАСОС HT-400;ВЕРХНЕЕ</t>
  </si>
  <si>
    <t>M000019532</t>
  </si>
  <si>
    <t>ДЕРЖАТЕЛЬ;23.009;HALLIBURTON;НАСОС HT-400;УПЛОТНЕНИЯ,D4-1/2"х Н-64мм,БРОНЗА</t>
  </si>
  <si>
    <t>Ф000030141</t>
  </si>
  <si>
    <t>ФИКСАТОР;316.11619;HALLIBURTON;НАСОС HT-400;ПОДШИПНИК</t>
  </si>
  <si>
    <t>M000013477</t>
  </si>
  <si>
    <t>ГАЙКА;316.2337;HALLIBURTON;НАСОС HT-400;РЕГУЛИРОВОЧНАЯ,ПЛУНЖЕР НАСОСА</t>
  </si>
  <si>
    <t>M000029318</t>
  </si>
  <si>
    <t>ПОДШИПНИК;316.11914;HALLIBURTON;НАСОС HT-400</t>
  </si>
  <si>
    <t>M000029263</t>
  </si>
  <si>
    <t>ПЕРЕХОДНИК;316.23089;HALLIBURTON;НАСОС HT-400;РЕЗЬБОВОЙ,РЕЗЬБОВОЙ,СТАЛЬ</t>
  </si>
  <si>
    <t>Ф000041516</t>
  </si>
  <si>
    <t>СТЕРЖЕНЬ;316.2527;HALLIBURTON;НАСОС HT-400;СТЯЖНОЙ</t>
  </si>
  <si>
    <t>Ф000028785</t>
  </si>
  <si>
    <t>ПРУЖИНА;316.22252;HALLIBURTON;НАСОС HT-400;ЗАПОРНАЯ</t>
  </si>
  <si>
    <t>M000024808</t>
  </si>
  <si>
    <t>НАКЛАДКА ИЗНОСОСТОЙКАЯ;316.11819;HALLIBURTON;НАСОС HT-400;БАШМАЧНАЯ, ВЕРХНЯЯ</t>
  </si>
  <si>
    <t>M000019533</t>
  </si>
  <si>
    <t>КОРПУС ТРУБОПРОВОДНОЙ АРМАТУРЫ;316.11963;HALLIBURTON;НАСОС HT-400;ПЕРЕПУСКНОЙ</t>
  </si>
  <si>
    <t>M000022928</t>
  </si>
  <si>
    <t>КОЛЬЦО УПЛОТНИТЕЛЬНОЕ;8.34020;HALLIBURTON;НАСОС HT-400; РЕЗИНА</t>
  </si>
  <si>
    <t>Ф000041515</t>
  </si>
  <si>
    <t>ШПИЛЬКА;316.23013;HALLIBURTON;НАСОС HT-400</t>
  </si>
  <si>
    <t>Ф000023345</t>
  </si>
  <si>
    <t>ЗАПОРНЫЙ УЗЕЛ КЛАПАНА;70.00427;HALLIBURTON;НАСОС HT-400;ШАРОВЫЙ</t>
  </si>
  <si>
    <t>M000003735</t>
  </si>
  <si>
    <t>ШТИФТ;70.35817;HALLIBURTON;НАСОС HT-400;ПЯТЫЙ,1/2дюйм,1 1/4дюйм</t>
  </si>
  <si>
    <t>Ф000030518</t>
  </si>
  <si>
    <t>КОЛЬЦО УПЛОТ. КС;8.34001;HALLIBURTON;НАСОС HT-400;6дюйм,РЕЗИНА,1/4дюйм</t>
  </si>
  <si>
    <t>Ф000030516</t>
  </si>
  <si>
    <t>ВТУЛКА НАСОСА;АНАЛОГ 316.23981;НАСОС HT-400;ГИЛЬЗА</t>
  </si>
  <si>
    <t>Ф000028692</t>
  </si>
  <si>
    <t>ГОЛОВКА БЛОКА ЦИЛИНДРОВ;АНАЛОГ 316.2331;НАСОС HT-400;ПЛУНЖЕР,БЕЗ КЛАПАНОВ</t>
  </si>
  <si>
    <t>Ф000028674</t>
  </si>
  <si>
    <t>НАСОС;4C2EN-C-7;350.1346;TUTHILL;НАСОС HT-400;ГИДРАВЛИЧЕСКИЙ</t>
  </si>
  <si>
    <t>Ф000020883</t>
  </si>
  <si>
    <t>КРЫШКА;АНАЛОГ 316.2207;НАСОС HT-400;КЛАПАН</t>
  </si>
  <si>
    <t>M000012493</t>
  </si>
  <si>
    <t>ПЕРЕХОДНИК;АНАЛОГ 316.23503;НАСОС HT-400;КОЛЬЦО КОЛЛЕКТОРНОЕ</t>
  </si>
  <si>
    <t>M000016557</t>
  </si>
  <si>
    <t>ЗИП CAT LINDE</t>
  </si>
  <si>
    <t>НАСОС ПОРШНЕВОЙ;HPV135RE1P/HPV75RH1;LINDE;УСТАНОВКА НАСОСНАЯ CAT PTHO-600;ТАНДЕМНЫЙ ГИДРОНАСОС</t>
  </si>
  <si>
    <t>Ф000046921</t>
  </si>
  <si>
    <t>ФИЛЬТР ГИДРАВЛИЧЕСКИЙ;HP320-4A10AH;УСТАНОВКА НАСОСНАЯ CAT PTHO-600;ГИДРАВЛИКА</t>
  </si>
  <si>
    <t>Ф000042949</t>
  </si>
  <si>
    <t>НАСОС ПОРШНЕВОЙ;HPR105-02-0001;LINDE;ПЕРЕДВИЖНАЯ АЗОТНАЯ УСТАНОВКА А100;АКСИАЛЬНО-ПОРШНЕВОЙ</t>
  </si>
  <si>
    <t>Ф000046923</t>
  </si>
  <si>
    <t>Реагенты и пропант</t>
  </si>
  <si>
    <t>РЕАГЕНТ;WGXL-8.2,БОЧКА,КРОСС-ЛИНКЕР,ЖИДКИЙ БЫСТРЫЙ</t>
  </si>
  <si>
    <t>Ф000042140</t>
  </si>
  <si>
    <t>Ведущие инженеры УГРП №8 Нижневартовск</t>
  </si>
  <si>
    <t>ПРОПАНТ;GeoSplit,ПОЛИМЕРНЫЙ,16/20,ТУ1522-006-58342509-2003</t>
  </si>
  <si>
    <t>Ф000047234</t>
  </si>
  <si>
    <t>Ведущие инженеры УГРП №2 Тевлин</t>
  </si>
  <si>
    <t>Ведущие инженеры УГРП №1 Повх</t>
  </si>
  <si>
    <t>ПРОПАНТ;Borprop RCP,12/18, ПОЛИМЕРНЫЙ, ТУ:14-194-311-15, т</t>
  </si>
  <si>
    <t>M000006269</t>
  </si>
  <si>
    <t>ПРОПАНТ; Borprop,12/18, КЕРАМИЧЕСКИЙ, ГОСТ Р 51761-2013 (2005), т</t>
  </si>
  <si>
    <t>M000013402</t>
  </si>
  <si>
    <t>РЕАГЕНТ;ОЙЛ ЭНЕРДЖИ;NRG-DUO (МАРКА А),1000л,ЕВРОКУБ,ЖИДКИЙ БРЕЙКЕР ДВОЙНОГО ДЕЙСТВИЯ,ЖИДКОСТЬ</t>
  </si>
  <si>
    <t>Ф000056311</t>
  </si>
  <si>
    <t>РЕАГЕНТ;EL-2,БРЕЙКЕР ЭНЗИМНЫЙ</t>
  </si>
  <si>
    <t>Ф000042138</t>
  </si>
  <si>
    <t>РЕАГЕНТ;PT BCF-9,БОЧКА ПОЛИПРОПИЛЕНОВАЯ,СШИВАТЕЛЬ БЫСТРЫЙ,ЖИДКОСТЬ</t>
  </si>
  <si>
    <t>Ф000046053</t>
  </si>
  <si>
    <t>Ведущие инженеры УГРП №7 Ханты-Мансийск</t>
  </si>
  <si>
    <t>Плашки и вставки</t>
  </si>
  <si>
    <t>ПЛАШКА;322.10.02;ПАКЕР ПНО-178;УДЕРЖИВАЮЩАЯ,D Э/К 178мм,СТАЛЬ,ЯКОРЬ ГИДРАВЛИЧЕСКИЙ</t>
  </si>
  <si>
    <t>Ф000057284</t>
  </si>
  <si>
    <t>Яковлев В.М.-Мухаметзянов Р.Ш.-механики ВО Пыть-Ях</t>
  </si>
  <si>
    <t>ПЛАШКА;ПРУ-ОБ-153-74.00.19-01;РИВЕЛЛ;ПАКЕР ПМО-М4-152-74;ШЛИПС,СТАЛЬ,С ТВЕРДОСПЛАВНЫМИ ВСТАВКАМИ</t>
  </si>
  <si>
    <t>Ф000069152</t>
  </si>
  <si>
    <t>Ильин С.Ю.-Гиззатов А.Р.- механики ВСО Х-Мансийск</t>
  </si>
  <si>
    <t>ПЛАШКА;ПМП-М1-142-73.00.04-01;РИВЕЛЛ;ПАКЕР ПМО-М1-142-73;ШЛИПС, СТАЛЬ,С ТВЕРДОСПЛАВНЫМИ ВСТАВКАМИ</t>
  </si>
  <si>
    <t>Ф000069150</t>
  </si>
  <si>
    <t>ПЛАШКА;321.10.02;ПАКЕР ПНО-168;D Э/К 168мм,СТАЛЬ,ЯКОРЬ ГИДРАВЛИЧЕСКИЙ</t>
  </si>
  <si>
    <t>Ф000057300</t>
  </si>
  <si>
    <t>ПОРШЕНЬ;ПРУ-ОБ-153-74.10.02-01;РИВЕЛЛ;ПАКЕР ПМО-М4-152-74;ГИДРОЯКОРЬ,ТВЕРДОСПЛАВНЫЕ ВСТАВКИ</t>
  </si>
  <si>
    <t>Ф000069149</t>
  </si>
  <si>
    <t>Шины и диски</t>
  </si>
  <si>
    <t>ШИНА;КФ-97;ВАГОН;СПЕЦИАЛЬНАЯ,16,5 R 70-18</t>
  </si>
  <si>
    <t>Ф000007188</t>
  </si>
  <si>
    <t>Воскобоев М.С.- Начальник БПО г.Нижневартовск</t>
  </si>
  <si>
    <t>ШИНА;ГРУЗОВАЯ,11.00R20,20дюйм</t>
  </si>
  <si>
    <t>M000011389</t>
  </si>
  <si>
    <t>ШИНА;ИДП-284;ГРУЗОВАЯ,1200-500-508,16</t>
  </si>
  <si>
    <t>M000011393</t>
  </si>
  <si>
    <t>ШИНА;КАМА-402;ГРУЗОВАЯ,12.00R20</t>
  </si>
  <si>
    <t>Ф000013531</t>
  </si>
  <si>
    <t>ШИНА;ТРАКТОРНАЯ,16.50R18,УНИВЕРСАЛЬНАЯ</t>
  </si>
  <si>
    <t>M000017087</t>
  </si>
  <si>
    <t>ШИНА;УРАЛ;ГРУЗОВАЯ,1200-500-508</t>
  </si>
  <si>
    <t>Ф000012906</t>
  </si>
  <si>
    <t>ШИНА;И111 АМ;ГРУЗОВАЯ,ВСЕСЕЗОННАЯ,11.00R20,20дюйм</t>
  </si>
  <si>
    <t>M000017333</t>
  </si>
  <si>
    <t>ДИСК КОЛЕСНЫЙ;397.3101012-03</t>
  </si>
  <si>
    <t>M000028777</t>
  </si>
  <si>
    <t>КАМЕРА ШИНЫ;ИД-П284;А/М УРАЛ;1200х500х508мм</t>
  </si>
  <si>
    <t>M000017090</t>
  </si>
  <si>
    <t>ШИНА;КФ-105А;ВАГОН;СПЕЦИАЛЬНАЯ,15,5 R 65</t>
  </si>
  <si>
    <t>Ф000007186</t>
  </si>
  <si>
    <t>КАМЕРА ШИНЫ;11.00-20,11.00R20</t>
  </si>
  <si>
    <t>M000025363</t>
  </si>
  <si>
    <t>Безгин О.Г.-Валеев Р.К. механики УГРП № 7</t>
  </si>
  <si>
    <t>НКТ</t>
  </si>
  <si>
    <t>ТРУБА НАСОСНО-КОМПРЕССОРНАЯ;НКТ;73.02мм,5.51мм,9750мм,ГЛАДКАЯ,N80-Q</t>
  </si>
  <si>
    <t>M000031030</t>
  </si>
  <si>
    <t>Иванов Ю.А.- Ведущий технолог отдела ВСО</t>
  </si>
  <si>
    <t>M000009392</t>
  </si>
  <si>
    <t>Запорная и запорно-регулирующая арматура и ЗИП</t>
  </si>
  <si>
    <t>АРМАТУРА, ЗАДВИЖКА;30С41НЖ/ЗКЛ2-16;100мм,16КГС/СМ2,МЕХАНИЧЕСКАЯ</t>
  </si>
  <si>
    <t>M000031587</t>
  </si>
  <si>
    <t>Симендеев С.В - Морозов С.В.- Начальники ЭУ</t>
  </si>
  <si>
    <t>КЛАПАН ЭЛЕКТРОМАГНИТНЫЙ;0 811 405 143;VT-SSPA1-525-20/V0/0, AS 2.5-V, RE 302641/07.12,BOSCH REXROTH</t>
  </si>
  <si>
    <t>Ф000044209</t>
  </si>
  <si>
    <t>УПЛОТНЕНИЕ;ЗФ3.1.070-50.000-04;ЗАДВИЖКА ЗМС 65Х700 К1 ХЛ;СБОРОЧНАЯ ЕДИНИЦА</t>
  </si>
  <si>
    <t>Ф000034734</t>
  </si>
  <si>
    <t>КН Центральный склад ПОВХ</t>
  </si>
  <si>
    <t>АРМАТУРА, КЛАПАН;КДМ-50;ДЫХАТЕЛЬНЫЙ,B172 Х L325 Х H218мм,2000Па,СТАЛЬ,МЕХАНИЧЕСКИЙ</t>
  </si>
  <si>
    <t>Ф000042426</t>
  </si>
  <si>
    <t>УПЛОТНЕНИЕ;ЗМС.65 Х 700.В2.04.000;ЗАДВИЖКА ЗМС 65Х70;ЗАЩИТНОЕ,РЕЗИНА,ШТОК</t>
  </si>
  <si>
    <t>Ф000046516</t>
  </si>
  <si>
    <t>ЗАСЛОНКА;ЗМС.65 Х 700.В2.00.003;ШИБЕР,ФОНТАННАЯ АРМАТУРА</t>
  </si>
  <si>
    <t>Ф000046513</t>
  </si>
  <si>
    <t>СЕДЛО ТРУБОПРОВОДНОЙ АРМАТУРЫ;ЗМС.65 Х 700.В2.00.002;ЗАДВИЖКА ЗМС 65Х70;65мм,СТАЛЬ</t>
  </si>
  <si>
    <t>Ф000046509</t>
  </si>
  <si>
    <t>АРМАТУРА, КЛАПАН ПРЕДОХРАНИТЕЛЬНЫЙ;11-3515150-11;МБУ-125;ПРОТИВОЗАМЕРЗАТЕЛЬ</t>
  </si>
  <si>
    <t>Ф000034318</t>
  </si>
  <si>
    <t>ШТОК;ЗМС.65 Х 700.B2.00.010;ЗАДВИЖКА ЗМС 65Х70;СТАЛЬ,ФОНТАННАЯ АРМАТУРА</t>
  </si>
  <si>
    <t>Ф000046515</t>
  </si>
  <si>
    <t>АРМАТУРА, КЛАПАН;9411038578;BOSCH;ДВИГАТЕЛЬ CUMMINS X2.5G2;НАГРЕВАТЕЛЬНЫЙ</t>
  </si>
  <si>
    <t>Ф000047078</t>
  </si>
  <si>
    <t>Насосное оборудование и ЗИП</t>
  </si>
  <si>
    <t>НАСОС;WP 257-1/265,ГИДРАВЛИЧЕСКИЙ,50мм</t>
  </si>
  <si>
    <t>M000014022</t>
  </si>
  <si>
    <t>КОЖУХ;ИМЗ-08.430.10.02;ОМЕГА;НАСОС TWS;ЗАЩИТНЫЙ,110мм,ГИДРАВЛИЧЕСКИЕ РУКАВА ПЛОСКОСВАРАЧИВАЕМЫЕ</t>
  </si>
  <si>
    <t>Ф000062900</t>
  </si>
  <si>
    <t>ПРОЦЕССОР;6ES7 315-2AG10-0AB0;S7-300, CPU 315-2 DP;SIEMENS;НАСОС SPM TWS-600S</t>
  </si>
  <si>
    <t>Ф000034934</t>
  </si>
  <si>
    <t>КРЫШКА;РА02040500073;PETROKH;НАСОС KTZ 2000;ГИДРАВЛИЧЕСКАЯ ЧАСТЬ,СПЛАВ</t>
  </si>
  <si>
    <t>Ф000051691</t>
  </si>
  <si>
    <t>ПАТРУБОК ВЫХОДНОЙ;РА020400025;PETROKH;НАСОС KTZ 2000;СПЛАВ,CОЕДИНИТЕЛЬНЫЙ,ГИДРАВЛИЧЕСКАЯ ЧАСТЬ</t>
  </si>
  <si>
    <t>Ф000051696</t>
  </si>
  <si>
    <t>СЕДЛО ТРУБОПРОВОДНОЙ АРМАТУРЫ;PA02030200009;PETROKH;НАСОС KTZ 2000;ПРУЖИННОЕ,5дюйм,СТАЛЬ</t>
  </si>
  <si>
    <t>Ф000053740</t>
  </si>
  <si>
    <t>ГАЙКА;3P103027G;HPS GMBH;НАСОС SPM TWS-600S;УПЛОТНИТЕЛЬНАЯ</t>
  </si>
  <si>
    <t>M000027469</t>
  </si>
  <si>
    <t>КОНТРГАЙКА;3P104372;HPS GMBH;НАСОС SPM TWS-600S;СТОПОРНАЯ</t>
  </si>
  <si>
    <t>M000022926</t>
  </si>
  <si>
    <t>УПЛОТНЕНИЕ;3162330;ПРОКЛАДКА,РЕЗИНА,ПЛУНЖЕР</t>
  </si>
  <si>
    <t>M000016577</t>
  </si>
  <si>
    <t>ГАЙКА;АНАЛОГ 4P101259;ФИКСИРУЮЩАЯ,СТАЛЬ,КРЫШКА ПОД ДАТЧИК</t>
  </si>
  <si>
    <t>Ф000040434</t>
  </si>
  <si>
    <t>СЪЕМНИК;АНАЛОГ 4A101910;НАСОС TWS-600S, HT-400;ГИДРАВЛИЧЕСКИЙ</t>
  </si>
  <si>
    <t>Ф000036469</t>
  </si>
  <si>
    <t>Флот №15</t>
  </si>
  <si>
    <t>КОЛЬЦО УПЛОТНИТЕЛЬНОЕ;0406050619;PETROKH;НАСОС KTZ 2000;5дюйм,РЕЗИНА,ГИДРАВЛИЧЕСКАЯ ЧАСТЬ</t>
  </si>
  <si>
    <t>Ф000051686</t>
  </si>
  <si>
    <t>КОЛЬЦО УПЛОТНИТЕЛЬНОЕ;0406190063;PETROKH;НАСОС KTZ 2000;РЕЗИНА,ГИДРАВЛИЧЕСКАЯ ЧАСТЬ</t>
  </si>
  <si>
    <t>Ф000051689</t>
  </si>
  <si>
    <t>ПОДШИПНИК УПОРНЫЙ;644324501;GOES;НАСОС SPM TWS-600S;АЛЮМИНИЙ</t>
  </si>
  <si>
    <t>Ф000047455</t>
  </si>
  <si>
    <t>ГАЙКА;РА02041100261;PETROKH;НАСОС KTZ 2000;1502M,СПЛАВ,ГИДРАВЛИЧЕСКАЯ ЧАСТЬ</t>
  </si>
  <si>
    <t>Ф000051690</t>
  </si>
  <si>
    <t>АДАПТЕР;644324600А;GOES;НАСОС SPM TWS-600S;ВСТАВКА,РЕЗЬБОВОЙ</t>
  </si>
  <si>
    <t>Ф000047457</t>
  </si>
  <si>
    <t>ФИЛЬТР ВОЗДУШНЫЙ;P154575;DONALDSON;НАСОС SPM TWS-600S</t>
  </si>
  <si>
    <t>Ф000031672</t>
  </si>
  <si>
    <t>СТОПОР;3P100176;HPS GMBH;НАСОС SPM TWS-600S</t>
  </si>
  <si>
    <t>M000029740</t>
  </si>
  <si>
    <t>ФИЛЬТР ГИДРАВЛИЧЕСКИЙ;CS150A10A;MP FILTRI;НАСОС SPM TWS-600S;ВОЛОКНО СИНТЕТИЧЕСКОЕ, СТАЛЬ</t>
  </si>
  <si>
    <t>Ф000044793</t>
  </si>
  <si>
    <t>ПОДШИПНИК ВТУЛОЧНЫЙ;2P100108 (Р100108);HPS GMBH;НАСОС SPM TWS-600S</t>
  </si>
  <si>
    <t>M000025065</t>
  </si>
  <si>
    <t>ГАЙКА;РА02041100262;PETROKH;НАСОС KTZ 2000;1502M,СПЛАВ,ГИДРАВЛИЧЕСКАЯ ЧАСТЬ</t>
  </si>
  <si>
    <t>Ф000051684</t>
  </si>
  <si>
    <t>M000012340</t>
  </si>
  <si>
    <t>ВТУЛКА;АФНИ.715441.001-03;НАСОС ЦА-320;СТАЛЬ 50,НАСОС</t>
  </si>
  <si>
    <t>Ф000054107</t>
  </si>
  <si>
    <t>УПЛОТНЕНИЕ;Р109509;SPM;НАСОС TWS-600S, HT-400;ФЛАНЦА,РЕЗИНА</t>
  </si>
  <si>
    <t>Ф000058307</t>
  </si>
  <si>
    <t>РЕЛЕ;3RH1122-1BB40;SIEMENS;НАСОС SPM TWS-600S;ЭЛЕКТРОМАГНИТНОЕ,24В,2 НЗ, 2 НО,DIN-РЕЙКА</t>
  </si>
  <si>
    <t>Ф000051369</t>
  </si>
  <si>
    <t>УПЛОТНЕНИЕ;P108291;HPS GMBH;НАСОС TWS-600S;КРЫШКА КЛАПАНА</t>
  </si>
  <si>
    <t>M000004660</t>
  </si>
  <si>
    <t>СЕДЛО;К2А.00.00.001;НЕФТЕМАШ;НАСОС НБ-32;СТАЛЬ,КЛАПАНА</t>
  </si>
  <si>
    <t>Ф000024432</t>
  </si>
  <si>
    <t>ЗИП Detroit diesel</t>
  </si>
  <si>
    <t>УГОЛОК;АНАЛОГ 2A17327;ДВИГАТЕЛЬ DETROIT DIESEL SERIES 60;ВЕРХНЕЕ ОБОРУДОВАНИЕ</t>
  </si>
  <si>
    <t>Ф000040243</t>
  </si>
  <si>
    <t>ТУРБОНАГНЕТАТЕЛЬ;R23525462;ДВИГАТЕЛЬ DETROIT DIESEL SERIES 60</t>
  </si>
  <si>
    <t>Ф000014914</t>
  </si>
  <si>
    <t>ВЕНТИЛЯТОР;5 ZR 100599/H;ДВИГАТЕЛЬ DETROIT DIESEL SERIES 60;ЛОПАСТНОЙ</t>
  </si>
  <si>
    <t>Ф000040417</t>
  </si>
  <si>
    <t>РЕГУЛЯТОР ЧИСЛА ОБОРОТОВ;310714-004;TELEFLEX HAG 6;ДВИГАТЕЛЬ DETROIT DIESEL SERIES 60</t>
  </si>
  <si>
    <t>Ф000014918</t>
  </si>
  <si>
    <t>ПЕРЕВОДНИК;АНАЛОГ 3L11579;ДВИГАТЕЛЬ DETROIT DIESEL SERIES 60</t>
  </si>
  <si>
    <t>Ф000040246</t>
  </si>
  <si>
    <t>ЗИП CAT120</t>
  </si>
  <si>
    <t>ПНЕВМОРАСПРЕДЕЛИТЕЛЬ;9712505000000000;SATVIA;МБУ CAT TB-120/180;А 609</t>
  </si>
  <si>
    <t>Ф000045208</t>
  </si>
  <si>
    <t>ВАЛ КАРДАННЫЙ;ТУП 503-02;А-503-119-2103-120-1106 4011106;CATConstruction;МБУ CAT TB-120/180  МБУ-125</t>
  </si>
  <si>
    <t>Ф000025623</t>
  </si>
  <si>
    <t>ФЛАНЕЦ СПЕЦИАЛЬНЫЙ;01206;CATConstruction;МБУ CAT TB-120/180  МБУ-125;ЗАЩИТНЫЙ НАПРАВЛЯЮЩИЙ,СТАЛЬ</t>
  </si>
  <si>
    <t>Ф000025624</t>
  </si>
  <si>
    <t>ПОДШИПНИК;21844247070;R939005930;HAGGLUNDS;МБУ CAT TB-120;КАЧЕНИЯ</t>
  </si>
  <si>
    <t>Ф000013288</t>
  </si>
  <si>
    <t>ЗИП и механизмы к транспорту</t>
  </si>
  <si>
    <t>ЗАХВАТ;АВТОМОБИЛЬНЫЙ,СТАЛЬ,7,5т,В КОМПЛЕКТЕ С ЦЕПЬЮ 16 ДЛИНА 750 мм</t>
  </si>
  <si>
    <t>Ф000058959</t>
  </si>
  <si>
    <t>ИНЖЕКТОР;R8923514,НИЗКОГО ДАВЛЕНИЯ</t>
  </si>
  <si>
    <t>M000027156</t>
  </si>
  <si>
    <t>РЕССОРА ЛИСТОВАЯ;8572-2902012/1СБ;8 ЛИСТОВАЯ,СТАЛЬ</t>
  </si>
  <si>
    <t>Ф000039605</t>
  </si>
  <si>
    <t>КОМПРЕССОР;ВР-8/3;ВОЗДУШНЫЙ</t>
  </si>
  <si>
    <t>Ф000013369</t>
  </si>
  <si>
    <t>M000022825</t>
  </si>
  <si>
    <t>M000005925</t>
  </si>
  <si>
    <t>ГОЛОВКА БЛОКА ЦИЛИНДРОВ ДИЗЕЛЬНОГО ДВИГАТЕЛЯ;236-1003013;ЯМЗ;6шт,ДЮРАЛЮМИНИЙ</t>
  </si>
  <si>
    <t>Ф000051302</t>
  </si>
  <si>
    <t>РЫЧАГ;256Б-3501136 КРАЗ,РЕГУЛИРОВОЧНЫЙ</t>
  </si>
  <si>
    <t>M000006735</t>
  </si>
  <si>
    <t>РЕССОРА ЛИСТОВАЯ;375-2912012;УРАЛ;СБОРНАЯ,СТАЛЬ</t>
  </si>
  <si>
    <t>Ф000051836</t>
  </si>
  <si>
    <t>СТАРТЕР ТРАНСПОРТНОГО СРЕДСТВА;02M911023 P;VAG;А/М VOLKSWAGEN CARAVELLE;ЭЛЕКТРИЧЕСКИЙ,12В</t>
  </si>
  <si>
    <t>Ф000067497</t>
  </si>
  <si>
    <t>ВАЛ КАРДАННЫЙ;4320-2205010-02;УРАЛ;ФЛАНЦЕВЫЙ 8 ОТВЕРСТИЙ,БОЛТОВОЙ,СТАЛЬ,1192мм</t>
  </si>
  <si>
    <t>Ф000036232</t>
  </si>
  <si>
    <t>АРМАТУРА, КЛАПАН;1582A483;MITSUBISHI;А/М MITSUBISHI;РЕЦИРКУЛЯЦИИ ВЫХЛОПНЫХ ГАЗО,</t>
  </si>
  <si>
    <t>Ф000056614</t>
  </si>
  <si>
    <t>РЕССОРА ЛИСТОВАЯ;8301.02.22.00 СБ-2;ВАГОН-ДОМ;2-Х  ЛИСТОВАЯ,СТАЛЬ</t>
  </si>
  <si>
    <t>Ф000007049</t>
  </si>
  <si>
    <t>НАСОС;7H0919087C;VAG;А/М VOLKSWAGEN CARAVELLE;БЕНЗОНАСОС</t>
  </si>
  <si>
    <t>Ф000052943</t>
  </si>
  <si>
    <t>ДИФФЕРЕНЦИАЛ ТРАНСПОРТНОГО СРЕДСТВА;375-1802150-01;УРАЛ;РАЗДАТОЧНАЯ КОРОБКА</t>
  </si>
  <si>
    <t>Ф000045521</t>
  </si>
  <si>
    <t>РЕГУЛЯТОР;4655A011;MITSUBISHI;СИЛ ТОРМОЗНЫХ</t>
  </si>
  <si>
    <t>Ф000052640</t>
  </si>
  <si>
    <t>НАКЛАДКА ФРИКЦИОННАЯ;375-3501105;А/М УРАЛ;КОЛОДКИ РАБОЧЕГО ТОРМОЗА</t>
  </si>
  <si>
    <t>Ф000013930</t>
  </si>
  <si>
    <t>БАРАБАН ТОРМОЗНОЙ;MN102439;MITSUBISHI;ЗАДНИЙ</t>
  </si>
  <si>
    <t>Ф000035584</t>
  </si>
  <si>
    <t>ТОРМОЗНАЯ КОЛОДКА;5557-35010090-2;УРАЛ,ТОРМОЗНАЯ СИСТЕМА АВТОМОБИЛЯ</t>
  </si>
  <si>
    <t>Ф000037669</t>
  </si>
  <si>
    <t>СТЕКЛО;ОКОННОЕ,B1240 Х L1125 Х S5мм,ТРИПЛЕКС,КАБИНА БУРИЛЬЩИКА</t>
  </si>
  <si>
    <t>Ф000038926</t>
  </si>
  <si>
    <t>БУСТЕР;5557-3510010;А/М УРАЛ;ПНЕВМОГИДРОУСИЛИТЕЛЬ</t>
  </si>
  <si>
    <t>Ф000046099</t>
  </si>
  <si>
    <t>ТОРМОЗ;4320-3501010;УРАЛ;А/М УРАЛ;КОЛОДОЧНЫЙ, В СБОРЕ</t>
  </si>
  <si>
    <t>Ф000053061</t>
  </si>
  <si>
    <t>ПОДУШКА ОПОРНАЯ;3229003900;РЕЗИНА, СТАЛЬ,РЕССОРНАЯ</t>
  </si>
  <si>
    <t>Ф000053223</t>
  </si>
  <si>
    <t>КРАН;100-3514010;УРАЛ;ТОРМОЗНОЙ ДВУХСЕКЦИОННЫЙ В СБОРЕ,0.12X0.12X0.14мм,СТАЛЬ</t>
  </si>
  <si>
    <t>Ф000036079</t>
  </si>
  <si>
    <t>Ф000058697</t>
  </si>
  <si>
    <t>РЕССОРА ЛИСТОВАЯ;9554-2912122-10/1СБ;10 ЛИСТОВАЯ,СТАЛЬ</t>
  </si>
  <si>
    <t>Ф000039900</t>
  </si>
  <si>
    <t>ФИЛЬТР ВОЗДУШНЫЙ;AF 25267;АВТОПОГРУЗЧИК АП-40810</t>
  </si>
  <si>
    <t>Ф000057429</t>
  </si>
  <si>
    <t>ФОРСУНКА;51.1112010-10;А/М УРАЛ;РАСПЫЛИТЕЛЬ</t>
  </si>
  <si>
    <t>Ф000046020</t>
  </si>
  <si>
    <t>ДИСК ТОРМОЗНОЙ;7H0615301F;VAG;А/М VOLKSWAGEN;ПЕРЕДНИЙ,ТОРМОЗНАЯ СИСТЕМА</t>
  </si>
  <si>
    <t>Ф000055509</t>
  </si>
  <si>
    <t>ШТАНГА АВТОМОБИЛЬНАЯ;375-2919010;УРАЛ;РЕАКТИВНАЯ НИЖНЯЯ</t>
  </si>
  <si>
    <t>Ф000013310</t>
  </si>
  <si>
    <t>ПОДШИПНИК;7H0498611;VAG;СТУПИЦЫ ПЕРЕДНИЙ</t>
  </si>
  <si>
    <t>Ф000032885</t>
  </si>
  <si>
    <t>ПНЕВМОУСИЛИТЕЛЬ;5557-3510011;УРАЛ</t>
  </si>
  <si>
    <t>Ф000022061</t>
  </si>
  <si>
    <t>РЫЧАГ;4310-2919072;КАМАЗ;РЕАКТИВНОЙ ШТАНГИ,ЧАСТЬ ХОДОВАЯ</t>
  </si>
  <si>
    <t>Ф000048579</t>
  </si>
  <si>
    <t>ВИЛКА;375-2303072-Б;УРАЛ;НАРУЖНОЙ ПОЛУОСИ</t>
  </si>
  <si>
    <t>Ф000007158</t>
  </si>
  <si>
    <t>M000016737</t>
  </si>
  <si>
    <t>M000011147</t>
  </si>
  <si>
    <t>M000005659</t>
  </si>
  <si>
    <t>M000012517</t>
  </si>
  <si>
    <t>КИП и кабельная продукция</t>
  </si>
  <si>
    <t>ПРЕОБРАЗОВАТЕЛЬ ЦИФРОВОЙ;PXF-20.924;BRODERSEN;БЛЕНДЕР МС-60;ЧАСТОТА-ТОК,24В</t>
  </si>
  <si>
    <t>M000030700</t>
  </si>
  <si>
    <t>КОНТРОЛЛЕР ЭЛЕКТРОННЫЙ;SENSOR-TECHNIK WIEDEMANN GmbH;БЛЕНДЕР МС-60;ЭЛЕКТРОННЫЙ,24В</t>
  </si>
  <si>
    <t>Ф000037560</t>
  </si>
  <si>
    <t>КАБЕЛЬ ЭЛЕКТРИЧЕСКИЙ;АВВГ 4Х16;СИЛОВОЙ,АЛЮМИНИЙ,380В,16мм,4шт,16мм2</t>
  </si>
  <si>
    <t>Ф000022164</t>
  </si>
  <si>
    <t>Телефоны</t>
  </si>
  <si>
    <t>ТЕЛЕФОН;KX-DT521;PANASONIC;СИСТЕМНЫЙ С ДИСПЛЕЕМ,ЖК-ДИСПЛЕЙ (1 строчный),8,ТОНОВЫЙ, ИМПУЛЬСНЫЙ,ISDN</t>
  </si>
  <si>
    <t>Ф000045124</t>
  </si>
  <si>
    <t>ТЕЛЕФОН;KX-DT546;PANASONIC;СИСТЕМНЫЙ С ДИСПЛЕЕМ,ЖК-ДИСПЛЕЙ (6-строчный),24,ТОНОВЫЙ, ИМПУЛЬСНЫЙ,ISDN</t>
  </si>
  <si>
    <t>Ф000045126</t>
  </si>
  <si>
    <t>ТЕЛЕФОН;KX-DT590;PANASONIC;СИСТЕМНЫЙ С ДИСПЛЕЕМ,48,ТОНОВЫЙ, ИМПУЛЬСНЫЙ,ISDN</t>
  </si>
  <si>
    <t>Ф000045127</t>
  </si>
  <si>
    <t>Пакера и ЗИП</t>
  </si>
  <si>
    <t>ШТОК;ПМО-М5-82-32.00.01;РИВЕЛЛ;ПАКЕР ПМО-М5-82-32;СТАЛЬ,СТВОЛ ПАКЕРА</t>
  </si>
  <si>
    <t>Ф000048017</t>
  </si>
  <si>
    <t>КОЛЬЦО УПЛОТНИТЕЛЬНОЕ;У9;ПАКЕР ПНО-178;93мм,РЕЗИНА,ГРЯЗЕСЪЕМНИК</t>
  </si>
  <si>
    <t>Ф000059422</t>
  </si>
  <si>
    <t>ПЕРЕВОДНИК;ПМО-М1-120-60.00.13-89;РИВЕЛЛ;ПАКЕР ПМО-М1-122-60;НКТ 89</t>
  </si>
  <si>
    <t>Ф000048726</t>
  </si>
  <si>
    <t>ПЕРЕВОДНИК;321.00.09;НЕФТЬ-СЕРВИС ПРОКАТ;ПАКЕР ПНО-168;НИЖНИЙ,НКТ 89</t>
  </si>
  <si>
    <t>Ф000060237</t>
  </si>
  <si>
    <t>БАШМАК;ПГМ-4(О)-140.20.13;РИВЕЛЛ;ПАКЕР ПМО-М4-152-74;ФРИКЦИОННЫЙ</t>
  </si>
  <si>
    <t>Ф000053608</t>
  </si>
  <si>
    <t>ОПРАВКА;ПМО-М1-120-60.00.53;РИВЕЛЛ;ПАКЕР ПМО-М1-122-60;ВТУЛКА ДЛЯ МАНЖЕТ</t>
  </si>
  <si>
    <t>Ф000048734</t>
  </si>
  <si>
    <t>УПЛОТНЕНИЕ;УБ-114 Х 95 Х 9,4;ПАКЕР ПНО-178;РЕЗИНА, 95мм,114мм</t>
  </si>
  <si>
    <t>Ф000057293</t>
  </si>
  <si>
    <t>ПЕРЕВОДНИК;321.00.02;НЕФТЬ-СЕРВИС ПРОКАТ;ПАКЕР ПНО-168;ВЕРХНИЙ,НКТ 89</t>
  </si>
  <si>
    <t>Ф000060236</t>
  </si>
  <si>
    <t>ПРУЖИНА;305.10.04;ПАКЕР ПНО-178;ПОРШНЯ,10мм,15мм,СТАЛЬ,30мм,ПЛАШКА ГИДРОЯКОРЯ</t>
  </si>
  <si>
    <t>Ф000057285</t>
  </si>
  <si>
    <t>МАНЖЕТА ГИДРАВЛИЧЕСКАЯ;МП-140 Х 105 Х 66;ПАКЕР ПНО-168;105мм,140мм,66мм,РЕЗИНА МАСЛОСТОЙКАЯ</t>
  </si>
  <si>
    <t>Ф000057301</t>
  </si>
  <si>
    <t>Измеритель направления ветра</t>
  </si>
  <si>
    <t>УСТРОЙСТВО;УНВ315.СО41А;ФЛЮГЕР,УКАЗАТЕЛЬ НАПРАВЛЕНИЯ ВЕТРА С ОСВЕЩЕНИЕМ</t>
  </si>
  <si>
    <t>Ф000029202</t>
  </si>
  <si>
    <t>Малоценные МТР</t>
  </si>
  <si>
    <t>ЭЛЕМЕНТ ФИЛЬТРУЮЩИЙ;PF7890;BALDWIN;ТОПЛИВО,С КОЛЬЦОМ РЕЗИНОВЫМ</t>
  </si>
  <si>
    <t>M000012235</t>
  </si>
  <si>
    <t>РЕМКОМПЛЕКТ;2.884-512;KARCHER;МОЙКА KARCHER;КЛАПАН, КОЛЬЦА УПЛОТНИТЕЛЬНЫЕ</t>
  </si>
  <si>
    <t>Ф000051660</t>
  </si>
  <si>
    <t>ПЛУНЖЕР;33.1111074-01;ЯЗДА;ДЛЯ ТНВД</t>
  </si>
  <si>
    <t>Ф000042972</t>
  </si>
  <si>
    <t>ФИЛЬТР ЖИДКОСТНЫЙ;P552076 DONALDSON</t>
  </si>
  <si>
    <t>M000013964</t>
  </si>
  <si>
    <t>ПРИБОР ИЗМЕРИТЕЛЬНЫЙ</t>
  </si>
  <si>
    <t>M000017712</t>
  </si>
  <si>
    <t>ПОДШИПНИК РОЛИКОВЫЙ;0029815305,1,110мм</t>
  </si>
  <si>
    <t>M000017483</t>
  </si>
  <si>
    <t>ПОДШИПНИК ВТУЛОЧНЫЙ;05149113,125мм</t>
  </si>
  <si>
    <t>M000021134</t>
  </si>
  <si>
    <t>КОЛЬЦО УПЛОТНИТЕЛЬНОЕ;316.22221;РЕЗИНА,СЕДЛО</t>
  </si>
  <si>
    <t>M000017098</t>
  </si>
  <si>
    <t>БАЛКА;1400мм,ШПАЛА,КВАДРАТ,ДЕРЕВО,80кг,150мм,250мм,ГОСТ 78-2004 (ГОСТ 78-89)</t>
  </si>
  <si>
    <t>Ф000067740</t>
  </si>
  <si>
    <t>МАРЛЯ;ПОВЯЗКА</t>
  </si>
  <si>
    <t>M000006991</t>
  </si>
  <si>
    <t>КОЛЬЦО УПЛОТНИТЕЛЬНОЕ;316.22004;РЕЗИНА,СЕДЛО ПЛУНЖЕРА</t>
  </si>
  <si>
    <t>M000017100</t>
  </si>
  <si>
    <t>КРЫШКА;3P104373;HPS GMBH;НАСОС SPM TWS-600S</t>
  </si>
  <si>
    <t>M000029951</t>
  </si>
  <si>
    <t>ЗВЕНО ГРУЗОВОЙ ЦЕПИ СОЕДИНИТЕЛЬНОЕ;Рт1-3,2т;РАЗЪЕМНОЕ ТРЕУГОЛЬНОЕ</t>
  </si>
  <si>
    <t>Ф000015286</t>
  </si>
  <si>
    <t>Багаманшин Р.Ф.- Бондарь А.Г.- мастера ПРЦЭО</t>
  </si>
  <si>
    <t>ПЕРЕКЛЮЧАТЕЛЬ ТУМБЛЕРНЫЙ;M22-WKV-2K10-BVP;MOELLER;МБУ CAT TB-120/180</t>
  </si>
  <si>
    <t>Ф000058804</t>
  </si>
  <si>
    <t>ФОРСУНКА;335.1112110-50;А/М УРАЛ;РАСПЫЛИТЕЛЬ</t>
  </si>
  <si>
    <t>Ф000046206</t>
  </si>
  <si>
    <t>КАМЕРА ШИНЫ;9.00R20</t>
  </si>
  <si>
    <t>M000025172</t>
  </si>
  <si>
    <t>УПЛОТНЕНИЕ;ПГЕ-2-89.00.08-01Т;РИВЕЛЛ;ПАКЕР ПМО-М5-82-32;МЯГКОЕ,РЕЗИНА</t>
  </si>
  <si>
    <t>Ф000048028</t>
  </si>
  <si>
    <t>КОМПЛЕКТ УПЛОТ. КОЛЕЦ КС;РИВЕЛЛ;ПАКЕР ПМО-М5-82-32;РЕЗИНА,УПЛОТНИТЕЛЬНЫЙ</t>
  </si>
  <si>
    <t>Ф000048050</t>
  </si>
  <si>
    <t>ВАЛ ГИБКИЙ;ГВ28 ГЕ-3802600;А/М УРАЛ,СТАЛЬ</t>
  </si>
  <si>
    <t>Ф000014122</t>
  </si>
  <si>
    <t>ЭЛЕМЕНТ ФИЛЬТРУЮЩИЙ;4002187;MF-400-2-A10HB;MP FILTRI;МАСЛО,ДВИГАТЕЛЬ</t>
  </si>
  <si>
    <t>M000020631</t>
  </si>
  <si>
    <t>ФИЛЬТР МАСЛЯНЫЙ;123ОА045;MITSUBISHI L-200</t>
  </si>
  <si>
    <t>Ф000008523</t>
  </si>
  <si>
    <t>ФИЛЬТР ТОПЛИВНЫЙ;FS23001;А/М MITSUBISH</t>
  </si>
  <si>
    <t>Ф000041403</t>
  </si>
  <si>
    <t>ФЛАНЕЦ СПЕЦИАЛЬНЫЙ;02-9216;FARR CANADA;КГ FARR KT5500;КОЛЕНО,4,СТАЛЬ</t>
  </si>
  <si>
    <t>Ф000030465</t>
  </si>
  <si>
    <t>СЕДЛО ТРУБОПРОВОДНОЙ АРМАТУРЫ;PA02030200003;PETROKH;НАСОС KTZ 2000;ПРУЖИННОЕ,5дюйм,5дюйм,СТАЛЬ</t>
  </si>
  <si>
    <t>Ф000053739</t>
  </si>
  <si>
    <t>НАКЛАДКА ФРИКЦИОННАЯ;19032;ПОЛУПРИЦЕП-ЦИСТЕРНА БЦМ ТЦ-15;КОЛЕСО,418х180мм</t>
  </si>
  <si>
    <t>Ф000057125</t>
  </si>
  <si>
    <t>РЕАГЕНТ;NG B,25кг,МЕШОК,БРЕЙКЕР ПЕРОСУЛЬФАТНЫЙ</t>
  </si>
  <si>
    <t>Ф000033359</t>
  </si>
  <si>
    <t>Жижин А.В.-Логунов А.В.-инженер по обесп-ю Ноябр</t>
  </si>
  <si>
    <t>ЗВЕНО ГРУЗОВОЙ ЦЕПИ СОЕДИНИТЕЛЬНОЕ;РТ3-10,0;10т,СТАЛЬ,РАЗЪЕМНОЕ ТРЕУГОЛЬНОЕ</t>
  </si>
  <si>
    <t>Ф000035777</t>
  </si>
  <si>
    <t>ДИСК СЦЕПЛЕНИЯ;5301/245-1601090;А/М ЗИЛ;НАЖИМНОЙ,200мм,340мм,ММЗ Д-245</t>
  </si>
  <si>
    <t>Ф000055516</t>
  </si>
  <si>
    <t>АРМАТУРА, КЛАПАН ОБРАТНЫЙ;4.580-594;KARCHER;МОЙКА KARCHER</t>
  </si>
  <si>
    <t>Ф000036654</t>
  </si>
  <si>
    <t>РЕМКОМПЛЕКТ;2381601094РК;ЯМЗ;СЦЕПЛЕНИЕ</t>
  </si>
  <si>
    <t>Ф000048623</t>
  </si>
  <si>
    <t>КОЛЬЦО ПОДШИПНИКА;ЗМС.65 Х 700.В2.00.291;ЗАДВИЖКА ЗМС 65Х70;ЗАЩИТНОЕ,РЕЗИНОВОЕ</t>
  </si>
  <si>
    <t>Ф000046742</t>
  </si>
  <si>
    <t>ПЫЛЬНИК;111.5806.2;А/М VOLKSWAGEN CARAVELLE;ЗАЩИТА КАРТЕРА ДВС</t>
  </si>
  <si>
    <t>Ф000066986</t>
  </si>
  <si>
    <t>ВАЛ-ШЕСТЕРНЯ;65111-3802033;КАМАЗ;А/М КАМАЗ;ПРИВОДА СПИДОМЕТРА,СТАЛЬ</t>
  </si>
  <si>
    <t>Ф000058702</t>
  </si>
  <si>
    <t>МУФТА ВЫКЛЮЧЕНИЯ СЦЕПЛЕНИЯ;ВЫЖИМНАЯ</t>
  </si>
  <si>
    <t>M000007725</t>
  </si>
  <si>
    <t>КРЫЛО АВТОМОБИЛЬНОЕ;375-8403018;А/М УРАЛ;ПЕРЕДНЕЕ ЛЕВОЕ,СТАЛЬ</t>
  </si>
  <si>
    <t>Ф000008682</t>
  </si>
  <si>
    <t>ПРЕПАРАТ ЛЕКАРСТВЕННЫЙ;НАШАТЫРНЫЙ СПИРТ,40см3; мл,ФЛАКОН,АНТИСЕПТИЧЕСКИЙ,РАСТВОР</t>
  </si>
  <si>
    <t>Ф000015833</t>
  </si>
  <si>
    <t>ОСЬ ТРАНСПОРТНОГО СРЕДСТВА;375-2303065-10К;УРАЛ;ПОЛУОСЬ,КОРОТКАЯ</t>
  </si>
  <si>
    <t>Ф000007157</t>
  </si>
  <si>
    <t>ФИЛЬТР ТОПЛИВНЫЙ;BF 5815;BALDWIN;АП COOPER SP-650</t>
  </si>
  <si>
    <t>Ф000032579</t>
  </si>
  <si>
    <t>КЛАПАН ТАРЕЛЬЧАТЫЙ;ПМО-140-73.00.15;РИВЕЛЛ;ПАКЕР ПМО-М4-152-74</t>
  </si>
  <si>
    <t>Ф000064657</t>
  </si>
  <si>
    <t>ШАССИ;97581-2918010;МАЗ;БАЛАНСИР ПОЛУПРИЦЕПА</t>
  </si>
  <si>
    <t>Ф000013304</t>
  </si>
  <si>
    <t>НАСОС;236-1011014-В3;А/М УРАЛ;МАСЛЯНЫЙ</t>
  </si>
  <si>
    <t>Ф000041036</t>
  </si>
  <si>
    <t>ФИЛЬТР ТОПЛИВНЫЙ;415129451;ТОПЛИВНАЯ СИСТЕМА LYNX (BOMBARDIER) 69 YETI ARMY 600 E-TEC</t>
  </si>
  <si>
    <t>Ф000056952</t>
  </si>
  <si>
    <t>НАСОС;238Б-1011014-А;А/М УРАЛ;МАСЛЯНЫЙ</t>
  </si>
  <si>
    <t>Ф000046194</t>
  </si>
  <si>
    <t>ПОДШИПНИК ВТУЛОЧНЫЙ;033-311-14,24мм</t>
  </si>
  <si>
    <t>M000020522</t>
  </si>
  <si>
    <t>РЕМЕНЬ КЛИНОВОЙ;А-1650;ДВИГАТЕЛЬ DETROIT DIESEL SERIES 60;1650мм,13мм,8мм,ПРОФИЛЬ А</t>
  </si>
  <si>
    <t>Ф000045874</t>
  </si>
  <si>
    <t>ВАЛ;375-2303069-А;А/М УРАЛ;ПОЛУОСЬ</t>
  </si>
  <si>
    <t>Ф000045770</t>
  </si>
  <si>
    <t>КОЛЬЦО УПЛОТНИТЕЛЬНОЕ;046-050-25;У5;ПАКЕР ПНО-178;103мм,РЕЗИНА,114мм,5,5мм</t>
  </si>
  <si>
    <t>Ф000057295</t>
  </si>
  <si>
    <t>ПЛУНЖЕР;324.1111150-01;УРАЛ;УРАЛ;ДЛЯ ТНВД</t>
  </si>
  <si>
    <t>Ф000026773</t>
  </si>
  <si>
    <t>ВИНТ;321.00.18;ПАКЕР ПНО-178;СРЕЗНОЙ,5мм,M5Х1мм,14мм,ЛАТУНЬ</t>
  </si>
  <si>
    <t>Ф000057289</t>
  </si>
  <si>
    <t>ВАЛ КАРДАННЫЙ;375-2202010-01;БЕЛКАРД;А/М УРАЛ;СТАЛЬ,436мм,МОСТ ПРОМЕЖУТОЧНЫЙ</t>
  </si>
  <si>
    <t>M000013025</t>
  </si>
  <si>
    <t>ФИЛЬТР МАСЛЯНЫЙ;CS-150-A10-A;4002648;MP FILTRI;СТАЛЬ,L225 Х H129мм,ДВИГАТЕЛЬ</t>
  </si>
  <si>
    <t>M000020630</t>
  </si>
  <si>
    <t>БАРАБАН ТОРМОЗНОЙ;4320-3507050 УРАЛ</t>
  </si>
  <si>
    <t>M000005735</t>
  </si>
  <si>
    <t>КОЛЬЦО УПЛОТНИТЕЛЬНОЕ;БХ153; СТАЛЬ,ФОНТАННАЯ АРМАТУРА,ГОСТ 28919-91</t>
  </si>
  <si>
    <t>Ф000045360</t>
  </si>
  <si>
    <t>ПОРШЕНЬ;НАСОС</t>
  </si>
  <si>
    <t>M000009776</t>
  </si>
  <si>
    <t>КОЛЬЦО УПЛОТНИТЕЛЬНОЕ;4.363-691.0;KARCHER;МОЙКА KARCHER</t>
  </si>
  <si>
    <t>Ф000051664</t>
  </si>
  <si>
    <t>КНИГА ЗАПИСНАЯ;ЖУРНАЛ РЕГИСТРАЦИИ ИНСТРУКТАЖЕЙ ПО ПОЖАРНОЙ БЕЗОПАСНОСТИ,A4,100стр,С НУМЕРАЦИЕЙ</t>
  </si>
  <si>
    <t>Ф000044434</t>
  </si>
  <si>
    <t>РЕМКОМПЛЕКТ;236-1117001;ДВИГАТЕЛЬ ЯМЗ-236;238;ФТОТ,ПРОКЛАДКА ЭЛ-ТА, ПРОКЛАДКА ФИЛЬТРА ТОТ,ПРОКЛАДКА,</t>
  </si>
  <si>
    <t>Ф000006950</t>
  </si>
  <si>
    <t>КОЛЬЦО;ПМП-М1-142-73.00.05;РИВЕЛЛ;ПАКЕР ПМО-М1-142-73;ЗАЖИМНОЕ,СТАЛЬ,БЛОК ФРИКЦИОННЫЙ</t>
  </si>
  <si>
    <t>Ф000053394</t>
  </si>
  <si>
    <t>ШАЙБА УПЛОТНИТЕЛЬНАЯ;312482-П34;А/М УРАЛ;МЕДЬ</t>
  </si>
  <si>
    <t>Ф000041040</t>
  </si>
  <si>
    <t>ДАТЧИК-РЕЛЕ УРОВНЯ;7H0919673;VAG;А/М VOLKSWAGEN CARAVELLE;12В,МАГНИТНЫЙ,ЗАКРЫТЫЙ</t>
  </si>
  <si>
    <t>Ф000066985</t>
  </si>
  <si>
    <t>ФИЛЬТР ВОЗДУШНЫЙ;0009839013;АВТОПОГРУЗЧИК АП-40810</t>
  </si>
  <si>
    <t>Ф000057426</t>
  </si>
  <si>
    <t>ВТУЛКА;375-2304088;УРАЛ;БРОНЗА</t>
  </si>
  <si>
    <t>Ф000007795</t>
  </si>
  <si>
    <t>ШПИЛЬКА;7511.1003016-В;ДВИГАТЕЛЬ ЯМЗ-236;M16,СТАЛЬ,200мм</t>
  </si>
  <si>
    <t>Ф000047922</t>
  </si>
  <si>
    <t>КОРПУС;53205-3570014;КАМАЗ;ВСПОМОГАТЕЛЬНОГО ТОРМОЗА С ЗАСЛОНКОЙ</t>
  </si>
  <si>
    <t>Ф000048051</t>
  </si>
  <si>
    <t>КНИГА ЗАПИСНАЯ;ЖУРНАЛ ПРОВЕДЕНИЯ УЧЕБНЫХ ТРЕВОГ,A4,100стр,КОЖ. ЗАМЕНИТЕЛЬ</t>
  </si>
  <si>
    <t>Ф000038734</t>
  </si>
  <si>
    <t>КНИГА ЗАПИСНАЯ;ЖУРНАЛ УЧЕТА ПРОТИВОПОЖАРНЫХ ТРЕНИРОВОК,A4,100стр,КОЖ.ЗАМЕНИТЕЛЬ,С НУМЕРАЦИЕЙ</t>
  </si>
  <si>
    <t>Ф000044432</t>
  </si>
  <si>
    <t>ПЛУНЖЕР;60.1111074-31;А/М УРАЛ;ПЛУНЖЕРНАЯ ПАРА</t>
  </si>
  <si>
    <t>Ф000054120</t>
  </si>
  <si>
    <t>ПРИБОР ИЗМЕРИТЕЛЬНЫЙ;1211.3802;А/М КАМАЗ;СПИДОМЕТР,0-120км/ч,СТРЕЛОЧНЫЙ</t>
  </si>
  <si>
    <t>Ф000046350</t>
  </si>
  <si>
    <t>ЦИЛИНДР;6361-1602510;УРАЛ;ГЛАВНЫЙ УПРАВЛЕНИЯ СЦЕПЛЕНИЕМ</t>
  </si>
  <si>
    <t>Ф000024440</t>
  </si>
  <si>
    <t>КОЛЬЦО УПЛОТНИТЕЛЬНОЕ;ЗМС.65  Х 700.В2.00.019;ЗАДВИЖКА ЗМС 65Х70; СТАЛЬ,КРЫШКА КОРПУСА</t>
  </si>
  <si>
    <t>Ф000046514</t>
  </si>
  <si>
    <t>АРМАТУРА, ЗАТВОР ДИСКОВЫЙ;2A25203;103154;НАСОС TWS-600S, HT-400;3",1.6МПа,МЕХАНИЧЕСКИЙ,СТАЛЬ</t>
  </si>
  <si>
    <t>Ф000051233</t>
  </si>
  <si>
    <t>ДАТЧИК;ЧИСЛА ОБОРОТОВ</t>
  </si>
  <si>
    <t>M000016800</t>
  </si>
  <si>
    <t>КРОНШТЕЙН;MR992589;MITSUBISHI;А/М MITSUBISHI L200;КРЕПЛЕНИЕ РЕССОРЫ</t>
  </si>
  <si>
    <t>Ф000062384</t>
  </si>
  <si>
    <t>ПОДШИПНИК;MR470683;MITSUBISHI;А/М MITSUBISHI L200;ШАРИКОВЫЙ</t>
  </si>
  <si>
    <t>Ф000053645</t>
  </si>
  <si>
    <t>СОПЛО;51.1112110;А/М УРАЛ;РАСПЫЛИТЕЛЬ</t>
  </si>
  <si>
    <t>Ф000058069</t>
  </si>
  <si>
    <t>ПОРШЕНЬ;АФНИ.306571.002-01;НАСОС ЦА-320;D115 Х L100 мм</t>
  </si>
  <si>
    <t>Ф000021977</t>
  </si>
  <si>
    <t>ПЕРЕКЛЮЧАТЕЛЬ ТУМБЛЕРНЫЙ;T0-1-8200/E;MOELLER;МБУ CAT TB-120/180</t>
  </si>
  <si>
    <t>Ф000028413</t>
  </si>
  <si>
    <t>МАНЖЕТА ГИДРАВЛИЧЕСКАЯ;МП-140 Х 105 Х 66-01;ПАКЕР ПНО-168;105,140,66,РЕЗИНА МАСЛОСТОЙКАЯ,МЯГКАЯ</t>
  </si>
  <si>
    <t>Ф000057302</t>
  </si>
  <si>
    <t>МУФТА;60-1121010-12;А/М УРАЛ;МУФТА ОПЕРЕЖЕНИЯ</t>
  </si>
  <si>
    <t>Ф000054123</t>
  </si>
  <si>
    <t>КОЛЬЦО УПЛОТНИТЕЛЬНОЕ;375-2304092-В;А/М УРАЛ; СТАЛЬ,ОБОЙМА</t>
  </si>
  <si>
    <t>Ф000041897</t>
  </si>
  <si>
    <t>СТОЙКА;MR992309;MITSUBISHI;СТАБИЛИЗАТОРА</t>
  </si>
  <si>
    <t>Ф000037365</t>
  </si>
  <si>
    <t>УПЛОТНЕНИЕ;6.365-056.0;KARCHER;МОЙКА KARCHER</t>
  </si>
  <si>
    <t>Ф000051661</t>
  </si>
  <si>
    <t>СТЕКЛО ТС;6102A084;MITSUBISHI;ЛОБОВОЕ</t>
  </si>
  <si>
    <t>Ф000040681</t>
  </si>
  <si>
    <t>ЭЛЕМЕНТ ФИЛЬТРУЮЩИЙ;4011800009,МАСЛО</t>
  </si>
  <si>
    <t>M000007953</t>
  </si>
  <si>
    <t>СТОЙКА;MR992310;MITSUBISHI;СТАБИЛИЗАТОРА</t>
  </si>
  <si>
    <t>Ф000037364</t>
  </si>
  <si>
    <t>ВТУЛКА НАСОСА;НБ32.02.020-02;НЕФТЕМАШ;НАСОС НБ-32;ГИЛЬЗА,СТАЛЬ</t>
  </si>
  <si>
    <t>Ф000024433</t>
  </si>
  <si>
    <t>ПЫЛЬНИК;2304096;УРАЛ;ВНУТРЕННИЙ, ГЕРМЕТИЗИРУЮЩИЙ</t>
  </si>
  <si>
    <t>Ф000007837</t>
  </si>
  <si>
    <t>ЗВЕНО ГРУЗОВОЙ ЦЕПИ СОЕДИНИТЕЛЬНОЕ;Ов1-4,0;ОВАЛЬНОЕ</t>
  </si>
  <si>
    <t>Ф000015300</t>
  </si>
  <si>
    <t>КРЫШКА;CR122;HYDRA RIG;ПЕРЕДВИЖНАЯ АЗОТНАЯ УСТАНОВКА А100;РАБОЧЕГО КОЛЕСА</t>
  </si>
  <si>
    <t>Ф000047767</t>
  </si>
  <si>
    <t>ВСТАВКА;CR130;HYDRA RIG;ПЕРЕДВИЖНАЯ АЗОТНАЯ УСТАНОВКА А100;ТРУБНАЯ</t>
  </si>
  <si>
    <t>Ф000047769</t>
  </si>
  <si>
    <t>ПРИБОР ИЗМЕРИТЕЛЬНЫЙ;16-3802;А/М УРАЛ;СПИДОМЕТР,0-120км/ч,СТРЕЛОЧНЫЙ</t>
  </si>
  <si>
    <t>Ф000046348</t>
  </si>
  <si>
    <t>ЦИЛИНДР;4320-3505010;А/М УРАЛ;ГЛАВНЫЙ ТОРМОЗНОЙ</t>
  </si>
  <si>
    <t>Ф000013854</t>
  </si>
  <si>
    <t>ЗАГЛУШКА;АНАЛОГ 3A20349;ДВИГАТЕЛЬ DETROIT DIESEL SERIES 60;ВЫСОКОГО ДАВЛЕНИЯ</t>
  </si>
  <si>
    <t>Ф000040248</t>
  </si>
  <si>
    <t>РЕЛЕ;733.3747-10;РС-531;УРАЛ;ЗВУКОВОЕ (ЗУММЕР),24В,АВТОМОБИЛЬ</t>
  </si>
  <si>
    <t>Ф000020177</t>
  </si>
  <si>
    <t>ЦИЛИНДР;4610A009;MITSUBISHI;ТОРМОЗНОЙ ЗАДНИЙ</t>
  </si>
  <si>
    <t>Ф000039349</t>
  </si>
  <si>
    <t>РЕМЕНЬ;MD307487;MITSUBISHI;ГРМ,АРМИРОВАНАЯ РЕЗИНА</t>
  </si>
  <si>
    <t>Ф000024588</t>
  </si>
  <si>
    <t>КОЛЬЦО;375-2304095Б;А/М УРАЛ</t>
  </si>
  <si>
    <t>Ф000045772</t>
  </si>
  <si>
    <t>ПЛАНКА;ПМО-М5-82-32.10.03;РИВЕЛЛ;ПАКЕР ПМО-М5-82-32;ГИДРОЯКОРЯ,СТАЛЬ</t>
  </si>
  <si>
    <t>Ф000048022</t>
  </si>
  <si>
    <t>ЭЛЕМЕНТ ФИЛЬТРУЮЩИЙ;4002131;MF-100-2-P10NB01;MP FILTRI;ТОПЛИВО</t>
  </si>
  <si>
    <t>M000020637</t>
  </si>
  <si>
    <t>ЭЛЕМЕНТ ФИЛЬТРУЮЩИЙ;HF28989;FLEETGUARD;ПЕРЕДВИЖНАЯ АЗОТНАЯ УСТАНОВКА А100;МАСЛО</t>
  </si>
  <si>
    <t>Ф000041488</t>
  </si>
  <si>
    <t>КРОНШТЕЙН;5320-5001035;КАМАЗ;КАБИНЫ НИЖНИЙ ЛЕВЫЙ</t>
  </si>
  <si>
    <t>Ф000048583</t>
  </si>
  <si>
    <t>САЙЛЕНТБЛОК;310042;А/М MITSUBISHI;АМОРТИЗАТОР,ПОЛИУРЕТАН</t>
  </si>
  <si>
    <t>Ф000013506</t>
  </si>
  <si>
    <t>ТРОС МЕХАНИЗМА ТЯНУЩЕ-ТОЛКАЮЩЕГО ТИПА;MN102416;MITSUBISHI;РУЧНОГО ТОРМОЗА ЛЕВЫЙ</t>
  </si>
  <si>
    <t>Ф000044623</t>
  </si>
  <si>
    <t>ТРОС МЕХАНИЗМА ТЯНУЩЕ-ТОЛКАЮЩЕГО ТИПА;MN102417;MITSUBISHI;РУЧНОГО ТОРМОЗА ПРАВЫЙ</t>
  </si>
  <si>
    <t>Ф000044624</t>
  </si>
  <si>
    <t>ФИЛЬТР;23507189;DETROIT DIESEL;АП COOPER SP-650;ТОСОЛЬНЫЙ</t>
  </si>
  <si>
    <t>Ф000029755</t>
  </si>
  <si>
    <t>КРОНШТЕЙН;5320-5001034;КАМАЗ;КАБИНЫ НИЖНИЙ ПРАВЫЙ</t>
  </si>
  <si>
    <t>Ф000048582</t>
  </si>
  <si>
    <t>НАКЛАДКА;375-3501144;А/М УРАЛ;ТОРМОЗА</t>
  </si>
  <si>
    <t>Ф000051645</t>
  </si>
  <si>
    <t>РУКАВ ФОРМОВАННЫЙ;MN102533;MITSUBISHI;ШЛАНГ ТОРМОЗНОЙ ПЕРЕДНИЙ ЛЕВЫЙ</t>
  </si>
  <si>
    <t>Ф000033634</t>
  </si>
  <si>
    <t>ПРОКЛАДКА;1005A206;MITSUBISHI;ГОЛОВКИ БЛОКА ЦИЛИНДРОВ</t>
  </si>
  <si>
    <t>Ф000028579</t>
  </si>
  <si>
    <t>ПЛАСТИНА МЕТАЛЛИЧЕСКАЯ;ЗМС.65 Х 700.В.00.011;ЗАДВИЖКА ЗМС 65Х70;СТАЛЬ,НАПРАВЛЯЮЩАЯ</t>
  </si>
  <si>
    <t>Ф000047043</t>
  </si>
  <si>
    <t>КОЛЬЦО;P23373;HPS GMBH;НАСОС SPM TWS-600S;МАНЖЕТА,РЕЗИНА,МУВП</t>
  </si>
  <si>
    <t>M000021636</t>
  </si>
  <si>
    <t>КОЛЬЦО УПОРНОЕ;375-2304085;УРАЛ;А/М УРАЛ</t>
  </si>
  <si>
    <t>Ф000051644</t>
  </si>
  <si>
    <t>ВТУЛКА;375-2301036;УРАЛ;БРОНЗА</t>
  </si>
  <si>
    <t>Ф000007797</t>
  </si>
  <si>
    <t>КОЛЬЦО УПЛОТНИТЕЛЬНОЕ;R909832131;WDR BAFSL1SF 42Х62Х 7/5-FKM;42мм,РЕЗИНА, СТАЛЬ,62мм,7мм,ВАЛ</t>
  </si>
  <si>
    <t>M000019889</t>
  </si>
  <si>
    <t>РЕГУЛЯТОР;236-1601002-01;УРАЛ;А/М УРАЛ;СЦЕПЛЕНИЕ</t>
  </si>
  <si>
    <t>Ф000053186</t>
  </si>
  <si>
    <t>ФИЛЬТР ТОПЛИВНЫЙ;НФ-243-Т;УСТАНОВКА КОМПРЕССОРНАЯ АСО-ВК-1,9/10М-500;БУМАГА, СТАЛЬ</t>
  </si>
  <si>
    <t>Ф000040398</t>
  </si>
  <si>
    <t>КОЛЬЦО УПЛОТНИТЕЛЬНОЕ;100-106-36;У6;ПАКЕР ПНО-178;104мм,РЕЗИНА,114мм,5мм</t>
  </si>
  <si>
    <t>Ф000057296</t>
  </si>
  <si>
    <t>ФИЛЬТР ВОЗДУШНЫЙ;ДЛЯ ОТЧИСТКИ ВОЗДУХА</t>
  </si>
  <si>
    <t>M000016730</t>
  </si>
  <si>
    <t>РЕМКОМПЛЕКТ ПРИВОДА;EN42055;УСТАНОВКА НАСОСНАЯ CAT PTHO-600;ПАУК,ЦЕНТРОБЕЖНЫЙ НАСОС</t>
  </si>
  <si>
    <t>Ф000045670</t>
  </si>
  <si>
    <t>РЕМКОМПЛЕКТ;476.228.000;А/М МАЗ;КОМПЛЕКТ МЕМБРАН,НАСОС ПНЕВМАТИЧЕСКИЙ</t>
  </si>
  <si>
    <t>Ф000067558</t>
  </si>
  <si>
    <t>ГЛУШИТЕЛЬ;4320Я-1201010;УРАЛ;ВЫХЛОПНОЙ</t>
  </si>
  <si>
    <t>Ф000013488</t>
  </si>
  <si>
    <t>ГОФРА ЗАЩИТНАЯ;238НБ-1008088-А;А/М УРАЛ;СТАЛЬ</t>
  </si>
  <si>
    <t>Ф000058057</t>
  </si>
  <si>
    <t>РЕГУЛЯТОР;406-1147051;УАЗ;ХОЛОСТОГО ХОДА</t>
  </si>
  <si>
    <t>Ф000044638</t>
  </si>
  <si>
    <t>ТЕРМОСТАТ;3076489;CUMMINS;ДВИГАТЕЛЬ CUMMINS VTA28 G5;ОХЛАЖДАЮЩЕЙ ЖИДКОСТИ</t>
  </si>
  <si>
    <t>Ф000039278</t>
  </si>
  <si>
    <t>ДИСК ТОРМОЗНОЙ;4320-3507005;А/М УРАЛ;ЗАДНИЕ,КОЛЕСО</t>
  </si>
  <si>
    <t>Ф000047038</t>
  </si>
  <si>
    <t>РЕМЕНЬ КЛИНОВОЙ;1890мм,21.4мм,РУЧЕЙКОВЫЙ,ГУР,РЕЗИНА</t>
  </si>
  <si>
    <t>M000020752</t>
  </si>
  <si>
    <t>СТУПЕНЬКА;4320-8405023;УРАЛ;ПОДНОЖКА КАБИНЫ ЛЕВАЯ</t>
  </si>
  <si>
    <t>Ф000051838</t>
  </si>
  <si>
    <t>РЕГУЛЯТОР НАПРЯЖЕНИЯ;73123702;УРАЛ</t>
  </si>
  <si>
    <t>Ф000041424</t>
  </si>
  <si>
    <t>КОЛЬЦО УПЛОТНИТЕЛЬНОЕ;У8;ПАКЕР ПНО-178;98мм,РЕЗИНА,110мм,6мм</t>
  </si>
  <si>
    <t>Ф000057297</t>
  </si>
  <si>
    <t>ФЛАНЕЦ;375-1802214;УРАЛ;СТАЛЬ,РАЗДАТОЧНАЯ КОРОБКА</t>
  </si>
  <si>
    <t>Ф000014457</t>
  </si>
  <si>
    <t>ПЛУНЖЕР;9411038428;BOSCH;ДВИГАТЕЛЬ CUMMINS X2.5G2;ДЛЯ ТНВД</t>
  </si>
  <si>
    <t>Ф000047077</t>
  </si>
  <si>
    <t>БОЛТ;MU000509;MITSUBISHI;А/М MITSUBISHI L200;,ШЕСТИГРАННАЯ,КРЕПЛЕНИЕ ВЕРХНЕГО РЫЧАГА</t>
  </si>
  <si>
    <t>Ф000053646</t>
  </si>
  <si>
    <t>ПРОКЛАДКА;4320-1203165;УРАЛ;УПЛОТНИТЕЛЬНАЯ,ПАРОНИТ</t>
  </si>
  <si>
    <t>Ф000013490</t>
  </si>
  <si>
    <t>РЕМКОМПЛЕКТ ПРИВОДА;EN65075;УСТАНОВКА НАСОСНАЯ CAT PTHO-600;ПАУК,ГЕНЕРАТОР</t>
  </si>
  <si>
    <t>Ф000045731</t>
  </si>
  <si>
    <t>КОМПЛЕКТ ПРОКЛАДОК;236-1000001-03;ДВИГАТЕЛЬ ЯМЗ-236</t>
  </si>
  <si>
    <t>Ф000044216</t>
  </si>
  <si>
    <t>РЕМЕНЬ КЛИНОВОЙ;4167,1575мм,13мм,9мм</t>
  </si>
  <si>
    <t>M000008035</t>
  </si>
  <si>
    <t>ПОДШИПНИК;MR272946;MITSUBISHI;ОПОРНЫЙ</t>
  </si>
  <si>
    <t>Ф000026912</t>
  </si>
  <si>
    <t>НАБОР;4410705533;ТРУБКИ ТОПЛИВНЫЕ ВЫСОКОГО ДАВЛЕНИЯ ЛЕВ</t>
  </si>
  <si>
    <t>M000009685</t>
  </si>
  <si>
    <t>УПЛОТНЕНИЕ;6.365-055.0;KARCHER;МОЙКА KARCHER</t>
  </si>
  <si>
    <t>Ф000051662</t>
  </si>
  <si>
    <t>ВАЛ;236-1601215-Б;ЯМЗ;А/М УРАЛ;ВИЛКИ СЦЕПЛЕНИЯ</t>
  </si>
  <si>
    <t>Ф000048659</t>
  </si>
  <si>
    <t>КРЕСТОВИНА;130-2201025;УРАЛ;</t>
  </si>
  <si>
    <t>Ф000014679</t>
  </si>
  <si>
    <t>ВЫКЛЮЧАТЕЛЬ;ВК416Б-3709000-01;А/М УРАЛ;СВЕТА ЩИТКА ПРИБОРОВ</t>
  </si>
  <si>
    <t>Ф000041430</t>
  </si>
  <si>
    <t>НАКОНЕЧНИК;375-3405075;А/М УРАЛ;ЦИЛИНДРА ГУР</t>
  </si>
  <si>
    <t>Ф000051648</t>
  </si>
  <si>
    <t>РЕМЕНЬ КЛИНОВОЙ;330170052;MITSUBISHI;ДВИГАТЕЛЬ ДИЗЕЛЬНЫЙ MITSUBISHI S4L2;ВЕНТИЛЯТОРА</t>
  </si>
  <si>
    <t>Ф000043300</t>
  </si>
  <si>
    <t>ФИЛЬТР ТОПЛИВНЫЙ;1457434433;BOSCH;СТАЛЬ,ДВИГАТЕЛЬ</t>
  </si>
  <si>
    <t>M000023561</t>
  </si>
  <si>
    <t>ПРИБОР ИЗМЕРИТЕЛЬНЫЙ;5320-3802010; КАМАЗ;СПИДОМЕТР,СТРЕЛОЧНЫЙ</t>
  </si>
  <si>
    <t>Ф000042968</t>
  </si>
  <si>
    <t>ЭЛЕМЕНТ ФИЛЬТРУЮЩИЙ;70129620;VAG;ВОЗДУШНЫЙ</t>
  </si>
  <si>
    <t>M000022851</t>
  </si>
  <si>
    <t>НАКОНЕЧНИК;4320-3414056;УРАЛ;ТЯГИ РУЛЕВОЙ ТРАПЕЦИИ ПРАВЫЙ,СТАЛЬ</t>
  </si>
  <si>
    <t>Ф000013866</t>
  </si>
  <si>
    <t>НАКОНЕЧНИК;4320-3414057;УРАЛ;ТЯГИ РУЛЕВОЙ ТРАПЕЦИИ ЛЕВЫЙ,СТАЛЬ</t>
  </si>
  <si>
    <t>Ф000013867</t>
  </si>
  <si>
    <t>ВАЛ;ГВ300-01;А/М КАМАЗ;ПРИВОДА СПИДОМЕТРА</t>
  </si>
  <si>
    <t>Ф000046712</t>
  </si>
  <si>
    <t>ТРУБКА НЕМЕТАЛЛИЧЕСКАЯ;1741A118;MITSUBISHI;А/М MITSUBISHI;РЕЗИНА,</t>
  </si>
  <si>
    <t>Ф000056613</t>
  </si>
  <si>
    <t>РОТОР;6520-3541121;А/М КАМАЗ;ДАТЧИКА</t>
  </si>
  <si>
    <t>Ф000058336</t>
  </si>
  <si>
    <t>РЕМКОМПЛЕКТ;323-1111011;ДВИГАТЕЛЬ ЯМЗ-236; ТНВД</t>
  </si>
  <si>
    <t>Ф000046208</t>
  </si>
  <si>
    <t>ПРУЖИНА;11Г-3-17А;НЕФТЕМАШ;НАСОС НБ-32,КЛАПАН</t>
  </si>
  <si>
    <t>Ф000024431</t>
  </si>
  <si>
    <t>ТРУБКА МЕТАЛЛИЧЕСКАЯ;4320-1104012;А/М УРАЛ;КРУГЛАЯ,ПРИЕМНАЯ ТОПЛИВНОГО БАКА</t>
  </si>
  <si>
    <t>M000026786</t>
  </si>
  <si>
    <t>РЕМЕНЬ КЛИНОВОЙ;1600-А,1600мм,13мм,6мм</t>
  </si>
  <si>
    <t>M000013305</t>
  </si>
  <si>
    <t>УПЛОТНЕНИЕ САЛЬНИКОВОЕ;5557-2304086;А/М УРАЛ;ОБОЙМА,МЕТАЛЛ, РЕЗИНА</t>
  </si>
  <si>
    <t>Ф000045773</t>
  </si>
  <si>
    <t>ПОДШИПНИК ШАРИКОВЫЙ;108710;А/М УРАЛ</t>
  </si>
  <si>
    <t>M000012477</t>
  </si>
  <si>
    <t>ПОДШИПНИК;ЗБМ.100.00.004;МАШПРОМ</t>
  </si>
  <si>
    <t>Ф000049409</t>
  </si>
  <si>
    <t>УПЛОТНЕНИЕ;НБ32.02.105;НЕФТЕМАШ;НАСОС НБ-32;КЛАПАН</t>
  </si>
  <si>
    <t>Ф000024429</t>
  </si>
  <si>
    <t>ВТУЛКА;MD377544;MITSUBISHI;А/М MITSUBISHI L200;СТАЛЬ</t>
  </si>
  <si>
    <t>Ф000062389</t>
  </si>
  <si>
    <t>МАНЖЕТА ГИДРАВЛИЧЕСКАЯ;375-3104033;УРАЛ;137мм,160мм,12мм,СТУПИЦА</t>
  </si>
  <si>
    <t>Ф000008419</t>
  </si>
  <si>
    <t>ГАЙКА;4320-3103000У;УРАЛ;СТАЛЬ,СТУПИЦА</t>
  </si>
  <si>
    <t>Ф000024410</t>
  </si>
  <si>
    <t>УПЛОТНЕНИЕ САЛЬНИКОВОЕ;6.365-377.0;KARCHER;МОЙКА KARCHER;МАНЖЕТА</t>
  </si>
  <si>
    <t>Ф000051657</t>
  </si>
  <si>
    <t>МАНЖЕТА ГИДРАВЛИЧЕСКАЯ;АФНИ.754171.003;132мм,167мм,25мм,РЕЗИНА,БЕЗ ПРУЖИНЫ,НАСОС ПЛУНЖЕРНЫЙ</t>
  </si>
  <si>
    <t>Ф000056089</t>
  </si>
  <si>
    <t>ПРОКЛАДКА РЕГУЛИРОВОЧНАЯ;375-2304076;УРАЛ;А/М УРАЛ</t>
  </si>
  <si>
    <t>Ф000051642</t>
  </si>
  <si>
    <t>ГАЙКА;MU001083;MITSUBISHI;А/М MITSUBISHI L200; СТАЛЬ</t>
  </si>
  <si>
    <t>Ф000062377</t>
  </si>
  <si>
    <t>РЕМЕНЬ;КРУГЛЫЙ,8мм,875мм,8мм,РЕЗИНА</t>
  </si>
  <si>
    <t>M000016124</t>
  </si>
  <si>
    <t>ПОДШИПНИК РОЛИКОВЫЙ;4095596;CUMMINS;ДВИГАТЕЛЬ CUMMINS QSK23;РОЛИК НАТЯЖИТЕЛЯ</t>
  </si>
  <si>
    <t>Ф000042499</t>
  </si>
  <si>
    <t>ПЫЛЬНИК;MR528709;MITSUBISHI L-200;ПРИВОДА ВНУТРЕННИЙ</t>
  </si>
  <si>
    <t>Ф000008527</t>
  </si>
  <si>
    <t>ПОДУШКА ОПОРНАЯ;3204A005;MITSUBISHI;РЕЗИНА, СТАЛЬ,КРЕПЛЕНИЕ РАЗДАТКИ</t>
  </si>
  <si>
    <t>Ф000036066</t>
  </si>
  <si>
    <t>ДИСК;5557-2303075;УРАЛ;ШАРНИРА ПЕРЕДНЕГО МОСТА,СТАЛЬ</t>
  </si>
  <si>
    <t>Ф000022070</t>
  </si>
  <si>
    <t>ШАЙБА;MR418672;MITSUBISHI;А/М MITSUBISHI L200;ЭКСЦЕНТРИКОВАЯ,СТАЛЬ</t>
  </si>
  <si>
    <t>Ф000062376</t>
  </si>
  <si>
    <t>ПРЕДОХРАНИТЕЛЬ ПЛАВКИЙ;010010025,250В</t>
  </si>
  <si>
    <t>M000018946</t>
  </si>
  <si>
    <t>ПРУЖИНА;238-1601105;ЯМЗ;А/М УРАЛ;ТАРЕЛЬЧАТАЯ,,СЦЕПЛЕНИЕ</t>
  </si>
  <si>
    <t>Ф000061303</t>
  </si>
  <si>
    <t>ВТУЛКА;1125A027;MITSUBISHI;А/М MITSUBISHI L200;СТАЛЬ</t>
  </si>
  <si>
    <t>Ф000062390</t>
  </si>
  <si>
    <t>ПЕРЕХОДНИК;КАНАЛИЗАЦИОННАЯ,РЕЗЬБОВОЙ,50мм,110мм,ПВХ</t>
  </si>
  <si>
    <t>M000027224</t>
  </si>
  <si>
    <t>ПОДШИПНИК ШАРИКОВЫЙ;2107-1701190-05;А/М ВАЗ;1,РЕДУКТОР</t>
  </si>
  <si>
    <t>Ф000056690</t>
  </si>
  <si>
    <t>ТРОС МЕХАНИЗМА ТЯНУЩЕ-ТОЛКАЮЩЕГО ТИПА;MN102418;MITSUBISHI;СТОЯНОЧНОГО ТОРМОЗА</t>
  </si>
  <si>
    <t>Ф000059411</t>
  </si>
  <si>
    <t>ТЯГА;220695-1108050;УАЗ;АКСЕЛЕРАТОР</t>
  </si>
  <si>
    <t>M000018342</t>
  </si>
  <si>
    <t>ПОДУШКА;MR992642;MITSUBISHI;А/М MITSUBISHI L200;РЕССОРЫ</t>
  </si>
  <si>
    <t>Ф000062385</t>
  </si>
  <si>
    <t>ВТУЛКА;MT 362394;MITSUBISHI;А/М MITSUBISHI L200;РЕЗИНА, СТАЛЬ</t>
  </si>
  <si>
    <t>Ф000052638</t>
  </si>
  <si>
    <t>РЕМЕНЬ КЛИНОВОЙ;21-14-1735;ЯРОСЛАВЛЬ - РЕЗИНОТЕХНИКА</t>
  </si>
  <si>
    <t>Ф000008450</t>
  </si>
  <si>
    <t>МАНЖЕТА ГИДРАВЛИЧЕСКАЯ;353-2202060;А/М УРАЛ;51мм,76мм,РЕЗИНА МАСЛОСТОЙКАЯ,С ПРУЖИНОЙ</t>
  </si>
  <si>
    <t>Ф000048497</t>
  </si>
  <si>
    <t>КОЛЬЦО УПЛОТНИТЕЛЬНОЕ;2.880-154.0;KARCHER;МОЙКА KARCHER;РЕЗИНА</t>
  </si>
  <si>
    <t>Ф000051658</t>
  </si>
  <si>
    <t>ДИСК;375-2303075;ШАРНИРА ПЕРЕДНЕГО МОСТА</t>
  </si>
  <si>
    <t>Ф000007160</t>
  </si>
  <si>
    <t>КОЛЬЦО УПЛОТНИТЕЛЬНОЕ;120-128-46;У4;ПАКЕР ПНО-178;105мм,РЕЗИНА</t>
  </si>
  <si>
    <t>Ф000057294</t>
  </si>
  <si>
    <t>РЕМЕНЬ;1340A085;MITSUBISHI;А/М MITSUBISHI L200;ГЕНЕРАТОРА,АРМИРОВАНАЯ РЕЗИНА</t>
  </si>
  <si>
    <t>Ф000059419</t>
  </si>
  <si>
    <t>ВИЛКА;MN168951;MITSUBISHI;А/М MITSUBISHI;ВКЛЮЧЕНИЯ</t>
  </si>
  <si>
    <t>Ф000054914</t>
  </si>
  <si>
    <t>ГАЙКА;MU000567;MITSUBISHI;А/М MITSUBISHI L200; КРЕПЛЕНИЕ ВЕРХНЕГО РЫЧАГА</t>
  </si>
  <si>
    <t>Ф000053648</t>
  </si>
  <si>
    <t>ТЯГА;375-3508084;УРАЛ;ПРИВОД СТОЯНОЧНОГО ТОРМОЗА</t>
  </si>
  <si>
    <t>Ф000051839</t>
  </si>
  <si>
    <t>РЕМКОМПЛЕКТ;ЯМЗ 236 НЕ-2РТИ;УРАЛ;ПРОКЛАДКИ ТНВД</t>
  </si>
  <si>
    <t>Ф000026774</t>
  </si>
  <si>
    <t>ФИЛЬТР ВОЗДУШНЫЙ;A5828;А/М MITSUBISHI</t>
  </si>
  <si>
    <t>Ф000041398</t>
  </si>
  <si>
    <t>КРОНШТЕЙН;MN146319;MITSUBISHI;А/М MITSUBISHI;БАМПЕР</t>
  </si>
  <si>
    <t>Ф000055704</t>
  </si>
  <si>
    <t>ПРУЖИНА;ПМО-М5-82-32.00.11;РИВЕЛЛ;ПАКЕР ПМО-М5-82-32;СТАЛЬ,ШЛИПС</t>
  </si>
  <si>
    <t>Ф000048033</t>
  </si>
  <si>
    <t>РЕМКОМПЛЕКТ;2.880-990.0;KARCHER;МОЙКА KARCHER;КОЛЬЦА УПЛОТНИТЕЛЬНЫЕ</t>
  </si>
  <si>
    <t>Ф000051663</t>
  </si>
  <si>
    <t>ПОДУШКА ОПОРНАЯ;4320Я-1001031-10;УРАЛ;РЕЗИНА, СТАЛЬ,M14X100,КРЕПЛЕНИЕ ДВИГАТЕЛЯ</t>
  </si>
  <si>
    <t>Ф000036261</t>
  </si>
  <si>
    <t>НАСОС;1112-5208100;УРАЛ;А/М УРАЛ;ОМЫВАТЕЛЯ</t>
  </si>
  <si>
    <t>Ф000054629</t>
  </si>
  <si>
    <t>КОЛЬЦО УПЛОТ. КС;АФНИ.754171.001;НАСОС ЦА-320;58,5мм,РЕЗИНА,3,6мм,ШТОК</t>
  </si>
  <si>
    <t>Ф000056086</t>
  </si>
  <si>
    <t>ПРОКЛАДКА;238-1003270;ГИДРОАГРЕГАТ НГА-2000;КРЫШКИ КЛАПАНА,РЕЗИНА,О-ОБРАЗНАЯ,ДВС</t>
  </si>
  <si>
    <t>Ф000036305</t>
  </si>
  <si>
    <t>ВАЛ-ШЕСТЕРНЯ;27527-3802033;А/М ГАЗ ГАЗЕЛЬ;ПРИВОДА СПИДОМЕТРА,СТАЛЬ</t>
  </si>
  <si>
    <t>Ф000055564</t>
  </si>
  <si>
    <t>КОЛЬЦО УПЛОТНИТЕЛЬНОЕ;090-098-46;У1;ПАКЕР ПНО-178;100мм,РЕЗИНА,114мм,7мм</t>
  </si>
  <si>
    <t>Ф000057290</t>
  </si>
  <si>
    <t>ВАЛ;ГВ300-06 133-3819020;А/М КАМАЗ;ПРИВОДА СПИДОМЕТРА,2900мм</t>
  </si>
  <si>
    <t>Ф000046356</t>
  </si>
  <si>
    <t>ПРЕДОХРАНИТЕЛЬ ПЛАВКИЙ;0639222,250В,1А</t>
  </si>
  <si>
    <t>M000022375</t>
  </si>
  <si>
    <t>ПРОКЛАДКА РЕГУЛИРОВОЧНАЯ;375-2304074;А/М УРАЛ</t>
  </si>
  <si>
    <t>Ф000051643</t>
  </si>
  <si>
    <t>УПЛОТНЕНИЕ САЛЬНИКОВОЕ;MD731708;MITSUBISHI;САЛЬНИК РКП,РЕЗИНА</t>
  </si>
  <si>
    <t>Ф000040222</t>
  </si>
  <si>
    <t>РЕМЕНЬ КЛИНОВОЙ;11Х10-1400;ГИДРОАГРЕГАТ НГА-2000;1400мм,11мм,10мм</t>
  </si>
  <si>
    <t>M000028526</t>
  </si>
  <si>
    <t>ПРОКЛАДКА;1035A108;MITSUBISHI;КРЫШКИ КЛАПАНА</t>
  </si>
  <si>
    <t>Ф000028578</t>
  </si>
  <si>
    <t>ПЕРЕКЛЮЧАТЕЛЬ ТУМБЛЕРНЫЙ;П305-3709000;А/М УРАЛ;КЛАВИША</t>
  </si>
  <si>
    <t>Ф000033683</t>
  </si>
  <si>
    <t>МАНЖЕТА ГИДРАВЛИЧЕСКАЯ;MB664285;А/М MITSUBISHI L200;44мм,72мм,12мм,РЕЗИНА МАСЛОСТОЙКАЯ,С ПРУЖИНОЙ</t>
  </si>
  <si>
    <t>Ф000048527</t>
  </si>
  <si>
    <t>ПРЕДОХРАНИТЕЛЬ ПЛАВКИЙ;D6 Х L32мм,250В</t>
  </si>
  <si>
    <t>M000027389</t>
  </si>
  <si>
    <t>ПРОКЛАДКА;375-3103019-Б;УРАЛ;ПАРОНИТ</t>
  </si>
  <si>
    <t>Ф000007832</t>
  </si>
  <si>
    <t>ВТУЛКА;MB584530;MITSUBISHI L-200;РЕССОРНАЯ</t>
  </si>
  <si>
    <t>Ф000008530</t>
  </si>
  <si>
    <t>УПЛОТНЕНИЕ;7.362-501;KARCHER;МОЙКА KARCHER</t>
  </si>
  <si>
    <t>Ф000051659</t>
  </si>
  <si>
    <t>ПОДШИПНИК;6-180603КС9;УРАЛ;РАДИАЛЬНЫЙ,1</t>
  </si>
  <si>
    <t>Ф000020145</t>
  </si>
  <si>
    <t>ТРОС МЕХАНИЗМА ТЯНУЩЕ-ТОЛКАЮЩЕГО ТИПА;375-1310206;УРАЛ;КАПОТА</t>
  </si>
  <si>
    <t>Ф000059932</t>
  </si>
  <si>
    <t>ВИНТ;DIN 913;ПАКЕР ПНО-178;8мм,М8 Х 20,30мм,С ВНУТРЕНИМ ШЕСТИГРАНИКОМ,СТАЛЬ</t>
  </si>
  <si>
    <t>Ф000057299</t>
  </si>
  <si>
    <t>РЕМЕНЬ КЛИНОВОЙ;Б (В)-1900,1900мм,17мм</t>
  </si>
  <si>
    <t>M000006566</t>
  </si>
  <si>
    <t>ТРУБКА НЕМЕТАЛЛИЧЕСКАЯ;66906B</t>
  </si>
  <si>
    <t>M000018051</t>
  </si>
  <si>
    <t>ВТУЛКА;MB584531;MITSUBISHI L-200;РЕССОРНАЯ</t>
  </si>
  <si>
    <t>Ф000008529</t>
  </si>
  <si>
    <t>ПРОКЛАДКА;MN110689;MITSUBISHI;ПАРОНИТ,ТУРБОКОМПРЕССОР</t>
  </si>
  <si>
    <t>Ф000029028</t>
  </si>
  <si>
    <t>КОЛЬЦО УПЛОТНИТЕЛЬНОЕ;095-102-46;У2;ПАКЕР ПНО-178;105мм,РЕЗИНА,118мм,9мм</t>
  </si>
  <si>
    <t>Ф000057291</t>
  </si>
  <si>
    <t>РЕМЕНЬ;MB958692;MITSUBISHI;А/М MITSUBISHI L200;РЕМЕНЬ КОНДИЦИОНЕРА</t>
  </si>
  <si>
    <t>Ф000062386</t>
  </si>
  <si>
    <t>РУКАВ;236-1601230-А;А/М УРАЛ;ШЛАНГ СМАЗКИ МУФТЫ</t>
  </si>
  <si>
    <t>Ф000048427</t>
  </si>
  <si>
    <t>УПЛОТНЕНИЕ САЛЬНИКОВОЕ;375-3103047-Б;УРАЛ;ПЫЛЕЗАЩИТНЫЙ,МЕТАЛЛ, РЕЗИНА</t>
  </si>
  <si>
    <t>Ф000025073</t>
  </si>
  <si>
    <t>ПОДШИПНИК (1)</t>
  </si>
  <si>
    <t>Ф000000938</t>
  </si>
  <si>
    <t>ЗАЩЕЛКА;MB253964;MITSUBISHI;А/М MITSUBISHI;СТОПОРНАЯ</t>
  </si>
  <si>
    <t>Ф000055715</t>
  </si>
  <si>
    <t>ЗАЩЕЛКА;MR288150;MITSUBISHI;А/М MITSUBISHI;БЛОКИРУЮЩАЯ</t>
  </si>
  <si>
    <t>Ф000055714</t>
  </si>
  <si>
    <t>ПРОКЛАДКА;236-1306054А;А/М УРАЛ;КОРПУС ТЕРМОСТАТА</t>
  </si>
  <si>
    <t>Ф000045768</t>
  </si>
  <si>
    <t>ГОЛОВКА БЛОКА ЦИЛИНДРОВ;4020100320;MERCEDES-BENZ;ДВС,БЕЗ КЛАПАНОВ,СТАЛЬ НСИ Ф000076444</t>
  </si>
  <si>
    <t>ТРУБА НАСОСНО-КОМПРЕССОРНАЯ;НКТ 73 Х 5,5 N80-Q;73мм,5.5мм,9750мм НСИ Ф000076489</t>
  </si>
  <si>
    <t>ШТИФТ;4P100020;HPS GMBH;НАСОС SPM TWS-600S НСИ Ф000076445</t>
  </si>
  <si>
    <t>НАСОС;72030;S.I.D.A.T.;А/М TOYOTA;ТОПЛИВНЫЙ,КЛАПАН ЭЛЕКТРИЧЕСКИЙ,ДВИГАТЕЛЬ НСИ Ф000076460</t>
  </si>
  <si>
    <t>РЕДУКТОР;4320-2502010-20;УРАЛ;А/М УРАЛ;МОСТ СРЕДНИЙ НСИ Ф000076441</t>
  </si>
  <si>
    <t>ПОДУШКА;2918 V;3.229.0027.00;SAF;ПОЛУПРИЦЕП-ЦИСТЕРНА БЦМ ТЦ-15;ПОДВЕСКИ НСИ Ф000076622</t>
  </si>
  <si>
    <t xml:space="preserve">ТЯГА;6522600133 MERCEDES-BENZ,РЕЗЬБОВАЯ </t>
  </si>
  <si>
    <t xml:space="preserve">ФИЛЬТР ТОПЛИВНЫЙ;0004770002;MERCEDES-BENZ;MERCEDES-BENZ;НЕ УКАЗАН,ДВИГАТЕЛЬ </t>
  </si>
  <si>
    <t xml:space="preserve">ДАТЧИК;6775400717;MERCEDES-BENZ;ИЗНОСА ТОРМОЗНЫХ КОЛОДОК </t>
  </si>
  <si>
    <t xml:space="preserve">САЙЛЕНТБЛОК </t>
  </si>
  <si>
    <t xml:space="preserve">ТОРМОЗНОЙ ЦИЛИНДР </t>
  </si>
  <si>
    <t xml:space="preserve">РЕДУКТОР </t>
  </si>
  <si>
    <t xml:space="preserve">БЛОК УПРАВЛЕНИЯ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</si>
</sst>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2" xfId="0" applyNumberForma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2" fontId="4" fillId="2" borderId="1" xfId="0" applyNumberFormat="1" applyFont="1" applyFill="1" applyBorder="1" applyAlignment="1">
      <alignment horizontal="left" vertical="top"/>
    </xf>
    <xf numFmtId="4" fontId="4" fillId="0" borderId="1" xfId="0" applyNumberFormat="1" applyFont="1" applyBorder="1" applyAlignment="1">
      <alignment horizontal="left" vertical="top"/>
    </xf>
    <xf numFmtId="4" fontId="4" fillId="0" borderId="7" xfId="0" applyNumberFormat="1" applyFont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2" fontId="4" fillId="2" borderId="9" xfId="0" applyNumberFormat="1" applyFont="1" applyFill="1" applyBorder="1" applyAlignment="1">
      <alignment horizontal="left" vertical="top"/>
    </xf>
    <xf numFmtId="4" fontId="4" fillId="0" borderId="9" xfId="0" applyNumberFormat="1" applyFont="1" applyBorder="1" applyAlignment="1">
      <alignment horizontal="left" vertical="top"/>
    </xf>
    <xf numFmtId="0" fontId="5" fillId="2" borderId="4" xfId="0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left" vertical="top"/>
    </xf>
    <xf numFmtId="4" fontId="5" fillId="2" borderId="4" xfId="0" applyNumberFormat="1" applyFont="1" applyFill="1" applyBorder="1" applyAlignment="1">
      <alignment horizontal="left" vertical="top" wrapText="1"/>
    </xf>
    <xf numFmtId="4" fontId="5" fillId="2" borderId="5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/>
    </xf>
    <xf numFmtId="4" fontId="4" fillId="0" borderId="2" xfId="0" applyNumberFormat="1" applyFont="1" applyBorder="1" applyAlignment="1">
      <alignment horizontal="left" vertical="top"/>
    </xf>
    <xf numFmtId="4" fontId="4" fillId="0" borderId="11" xfId="0" applyNumberFormat="1" applyFont="1" applyBorder="1" applyAlignment="1">
      <alignment horizontal="left" vertical="top"/>
    </xf>
    <xf numFmtId="4" fontId="4" fillId="0" borderId="12" xfId="0" applyNumberFormat="1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4" fontId="5" fillId="0" borderId="14" xfId="0" applyNumberFormat="1" applyFont="1" applyBorder="1" applyAlignment="1">
      <alignment horizontal="left" vertical="top"/>
    </xf>
    <xf numFmtId="4" fontId="5" fillId="0" borderId="15" xfId="0" applyNumberFormat="1" applyFont="1" applyBorder="1" applyAlignment="1">
      <alignment horizontal="left" vertical="top"/>
    </xf>
    <xf numFmtId="4" fontId="4" fillId="2" borderId="1" xfId="0" applyNumberFormat="1" applyFont="1" applyFill="1" applyBorder="1" applyAlignment="1">
      <alignment horizontal="left" vertical="top" wrapText="1"/>
    </xf>
    <xf numFmtId="4" fontId="4" fillId="2" borderId="7" xfId="0" applyNumberFormat="1" applyFont="1" applyFill="1" applyBorder="1" applyAlignment="1">
      <alignment horizontal="left" vertical="top" wrapText="1"/>
    </xf>
    <xf numFmtId="4" fontId="4" fillId="2" borderId="9" xfId="0" applyNumberFormat="1" applyFont="1" applyFill="1" applyBorder="1" applyAlignment="1">
      <alignment horizontal="left" vertical="top" wrapText="1"/>
    </xf>
    <xf numFmtId="4" fontId="4" fillId="2" borderId="12" xfId="0" applyNumberFormat="1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3" fillId="2" borderId="14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/>
    </xf>
    <xf numFmtId="2" fontId="4" fillId="2" borderId="4" xfId="0" applyNumberFormat="1" applyFont="1" applyFill="1" applyBorder="1" applyAlignment="1">
      <alignment horizontal="left" vertical="top"/>
    </xf>
    <xf numFmtId="2" fontId="4" fillId="2" borderId="14" xfId="0" applyNumberFormat="1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left" vertical="top"/>
    </xf>
    <xf numFmtId="4" fontId="5" fillId="0" borderId="1" xfId="0" applyNumberFormat="1" applyFont="1" applyBorder="1" applyAlignment="1">
      <alignment horizontal="left" vertical="top"/>
    </xf>
    <xf numFmtId="4" fontId="4" fillId="0" borderId="14" xfId="0" applyNumberFormat="1" applyFont="1" applyBorder="1" applyAlignment="1">
      <alignment horizontal="left" vertical="top"/>
    </xf>
    <xf numFmtId="4" fontId="5" fillId="2" borderId="1" xfId="0" applyNumberFormat="1" applyFont="1" applyFill="1" applyBorder="1" applyAlignment="1">
      <alignment horizontal="left" vertical="top" wrapText="1"/>
    </xf>
    <xf numFmtId="4" fontId="5" fillId="0" borderId="9" xfId="0" applyNumberFormat="1" applyFont="1" applyBorder="1" applyAlignment="1">
      <alignment horizontal="left" vertical="top"/>
    </xf>
    <xf numFmtId="4" fontId="4" fillId="0" borderId="5" xfId="0" applyNumberFormat="1" applyFont="1" applyBorder="1" applyAlignment="1">
      <alignment horizontal="left" vertical="top"/>
    </xf>
    <xf numFmtId="4" fontId="5" fillId="0" borderId="7" xfId="0" applyNumberFormat="1" applyFont="1" applyBorder="1" applyAlignment="1">
      <alignment horizontal="left" vertical="top"/>
    </xf>
    <xf numFmtId="4" fontId="4" fillId="0" borderId="15" xfId="0" applyNumberFormat="1" applyFont="1" applyBorder="1" applyAlignment="1">
      <alignment horizontal="left" vertical="top"/>
    </xf>
    <xf numFmtId="4" fontId="5" fillId="2" borderId="7" xfId="0" applyNumberFormat="1" applyFont="1" applyFill="1" applyBorder="1" applyAlignment="1">
      <alignment horizontal="left" vertical="top" wrapText="1"/>
    </xf>
    <xf numFmtId="4" fontId="5" fillId="0" borderId="12" xfId="0" applyNumberFormat="1" applyFont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0" fontId="4" fillId="0" borderId="10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2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5:I567"/>
  <sheetViews>
    <sheetView tabSelected="1" topLeftCell="A4" workbookViewId="0">
      <selection activeCell="D10" sqref="D10"/>
    </sheetView>
  </sheetViews>
  <sheetFormatPr defaultRowHeight="15" x14ac:dyDescent="0.25"/>
  <cols>
    <col min="4" max="4" width="46.7109375" customWidth="1"/>
    <col min="5" max="5" width="28.28515625" customWidth="1"/>
    <col min="7" max="7" width="22.7109375" customWidth="1"/>
    <col min="8" max="8" width="41.7109375" customWidth="1"/>
    <col min="9" max="9" width="43.28515625" customWidth="1"/>
  </cols>
  <sheetData>
    <row r="5" spans="4:9" x14ac:dyDescent="0.25">
      <c r="D5" s="1">
        <v>14558</v>
      </c>
      <c r="E5" s="1"/>
      <c r="F5" s="1"/>
      <c r="G5" s="1"/>
      <c r="H5" s="1"/>
      <c r="I5" s="1"/>
    </row>
    <row r="6" spans="4:9" ht="30.75" thickBot="1" x14ac:dyDescent="0.3">
      <c r="D6" s="2" t="s">
        <v>0</v>
      </c>
      <c r="E6" s="2" t="s">
        <v>1</v>
      </c>
      <c r="F6" s="2" t="s">
        <v>2</v>
      </c>
      <c r="G6" s="3" t="s">
        <v>3</v>
      </c>
      <c r="H6" s="2" t="s">
        <v>4</v>
      </c>
      <c r="I6" s="2" t="s">
        <v>5</v>
      </c>
    </row>
    <row r="7" spans="4:9" ht="60" x14ac:dyDescent="0.25">
      <c r="D7" s="58" t="s">
        <v>1036</v>
      </c>
      <c r="E7" s="35" t="s">
        <v>99</v>
      </c>
      <c r="F7" s="42">
        <v>3</v>
      </c>
      <c r="G7" s="45" t="s">
        <v>9</v>
      </c>
      <c r="H7" s="48">
        <v>9418.8366666666661</v>
      </c>
      <c r="I7" s="53">
        <f>F7*H7</f>
        <v>28256.51</v>
      </c>
    </row>
    <row r="8" spans="4:9" ht="61.5" customHeight="1" x14ac:dyDescent="0.25">
      <c r="D8" s="73" t="s">
        <v>1042</v>
      </c>
      <c r="E8" s="29" t="s">
        <v>157</v>
      </c>
      <c r="F8" s="5">
        <v>1</v>
      </c>
      <c r="G8" s="4" t="s">
        <v>9</v>
      </c>
      <c r="H8" s="6">
        <v>8268.07</v>
      </c>
      <c r="I8" s="7">
        <f>F8*H8</f>
        <v>8268.07</v>
      </c>
    </row>
    <row r="9" spans="4:9" ht="30" x14ac:dyDescent="0.25">
      <c r="D9" s="73" t="s">
        <v>1043</v>
      </c>
      <c r="E9" s="29" t="s">
        <v>186</v>
      </c>
      <c r="F9" s="5">
        <v>2</v>
      </c>
      <c r="G9" s="4" t="s">
        <v>9</v>
      </c>
      <c r="H9" s="6">
        <v>1274</v>
      </c>
      <c r="I9" s="7">
        <f>F9*H9</f>
        <v>2548</v>
      </c>
    </row>
    <row r="10" spans="4:9" ht="30" x14ac:dyDescent="0.25">
      <c r="D10" s="73" t="s">
        <v>1044</v>
      </c>
      <c r="E10" s="29" t="s">
        <v>206</v>
      </c>
      <c r="F10" s="5">
        <v>2</v>
      </c>
      <c r="G10" s="4" t="s">
        <v>9</v>
      </c>
      <c r="H10" s="6">
        <v>392.935</v>
      </c>
      <c r="I10" s="7">
        <f>F10*H10</f>
        <v>785.87</v>
      </c>
    </row>
    <row r="11" spans="4:9" ht="30" x14ac:dyDescent="0.25">
      <c r="D11" s="59" t="s">
        <v>1037</v>
      </c>
      <c r="E11" s="32" t="s">
        <v>368</v>
      </c>
      <c r="F11" s="5">
        <v>15</v>
      </c>
      <c r="G11" s="4" t="s">
        <v>367</v>
      </c>
      <c r="H11" s="6">
        <v>10767.53</v>
      </c>
      <c r="I11" s="7">
        <f>H11*F11</f>
        <v>161512.95000000001</v>
      </c>
    </row>
    <row r="12" spans="4:9" ht="30" x14ac:dyDescent="0.25">
      <c r="D12" s="59" t="s">
        <v>1038</v>
      </c>
      <c r="E12" s="32" t="s">
        <v>436</v>
      </c>
      <c r="F12" s="5">
        <v>4</v>
      </c>
      <c r="G12" s="4" t="s">
        <v>9</v>
      </c>
      <c r="H12" s="6">
        <v>7826.55</v>
      </c>
      <c r="I12" s="7">
        <f>H12*F12</f>
        <v>31306.2</v>
      </c>
    </row>
    <row r="13" spans="4:9" ht="45" x14ac:dyDescent="0.25">
      <c r="D13" s="60" t="s">
        <v>1039</v>
      </c>
      <c r="E13" s="32" t="s">
        <v>476</v>
      </c>
      <c r="F13" s="5">
        <v>3</v>
      </c>
      <c r="G13" s="4" t="s">
        <v>9</v>
      </c>
      <c r="H13" s="6">
        <v>24088.73</v>
      </c>
      <c r="I13" s="7">
        <f>H13*F13</f>
        <v>72266.19</v>
      </c>
    </row>
    <row r="14" spans="4:9" ht="60" x14ac:dyDescent="0.25">
      <c r="D14" s="60" t="s">
        <v>1040</v>
      </c>
      <c r="E14" s="32" t="s">
        <v>477</v>
      </c>
      <c r="F14" s="5">
        <v>1</v>
      </c>
      <c r="G14" s="4" t="s">
        <v>36</v>
      </c>
      <c r="H14" s="6">
        <v>62875.5</v>
      </c>
      <c r="I14" s="7">
        <f>H14*F14</f>
        <v>62875.5</v>
      </c>
    </row>
    <row r="15" spans="4:9" ht="45" x14ac:dyDescent="0.25">
      <c r="D15" s="60" t="s">
        <v>1041</v>
      </c>
      <c r="E15" s="32" t="s">
        <v>514</v>
      </c>
      <c r="F15" s="5">
        <v>2</v>
      </c>
      <c r="G15" s="4" t="s">
        <v>143</v>
      </c>
      <c r="H15" s="6">
        <v>7490</v>
      </c>
      <c r="I15" s="7">
        <f>H15*F15</f>
        <v>14980</v>
      </c>
    </row>
    <row r="16" spans="4:9" x14ac:dyDescent="0.25">
      <c r="D16" s="60" t="s">
        <v>1045</v>
      </c>
      <c r="E16" s="32" t="s">
        <v>533</v>
      </c>
      <c r="F16" s="5">
        <v>2</v>
      </c>
      <c r="G16" s="4" t="s">
        <v>9</v>
      </c>
      <c r="H16" s="6">
        <v>5255.43</v>
      </c>
      <c r="I16" s="7">
        <f>H16*F16</f>
        <v>10510.86</v>
      </c>
    </row>
    <row r="17" spans="4:9" x14ac:dyDescent="0.25">
      <c r="D17" s="60" t="s">
        <v>1046</v>
      </c>
      <c r="E17" s="32" t="s">
        <v>534</v>
      </c>
      <c r="F17" s="5">
        <v>4</v>
      </c>
      <c r="G17" s="4" t="s">
        <v>9</v>
      </c>
      <c r="H17" s="6">
        <v>7229.15</v>
      </c>
      <c r="I17" s="7">
        <f>H17*F17</f>
        <v>28916.6</v>
      </c>
    </row>
    <row r="18" spans="4:9" x14ac:dyDescent="0.25">
      <c r="D18" s="60" t="s">
        <v>1047</v>
      </c>
      <c r="E18" s="32" t="s">
        <v>535</v>
      </c>
      <c r="F18" s="5">
        <v>1</v>
      </c>
      <c r="G18" s="4" t="s">
        <v>9</v>
      </c>
      <c r="H18" s="6">
        <v>30589.34</v>
      </c>
      <c r="I18" s="7">
        <f>H18*F18</f>
        <v>30589.34</v>
      </c>
    </row>
    <row r="19" spans="4:9" x14ac:dyDescent="0.25">
      <c r="D19" s="60" t="s">
        <v>1048</v>
      </c>
      <c r="E19" s="32" t="s">
        <v>536</v>
      </c>
      <c r="F19" s="5">
        <v>1</v>
      </c>
      <c r="G19" s="4" t="s">
        <v>9</v>
      </c>
      <c r="H19" s="6">
        <v>18761.98</v>
      </c>
      <c r="I19" s="7">
        <f>H19*F19</f>
        <v>18761.98</v>
      </c>
    </row>
    <row r="20" spans="4:9" x14ac:dyDescent="0.25">
      <c r="D20" s="61" t="s">
        <v>6</v>
      </c>
      <c r="E20" s="36"/>
      <c r="F20" s="36"/>
      <c r="G20" s="47"/>
      <c r="H20" s="49">
        <f>SUM(H21:H136)</f>
        <v>9416034.0819465071</v>
      </c>
      <c r="I20" s="54">
        <f>SUM(I21:I136)</f>
        <v>13392086.419999994</v>
      </c>
    </row>
    <row r="21" spans="4:9" ht="45" x14ac:dyDescent="0.25">
      <c r="D21" s="62" t="s">
        <v>7</v>
      </c>
      <c r="E21" s="4" t="s">
        <v>8</v>
      </c>
      <c r="F21" s="5">
        <v>1</v>
      </c>
      <c r="G21" s="4" t="s">
        <v>9</v>
      </c>
      <c r="H21" s="6">
        <v>2209185.6800000002</v>
      </c>
      <c r="I21" s="7">
        <f>F21*H21</f>
        <v>2209185.6800000002</v>
      </c>
    </row>
    <row r="22" spans="4:9" ht="30" x14ac:dyDescent="0.25">
      <c r="D22" s="62" t="s">
        <v>10</v>
      </c>
      <c r="E22" s="4" t="s">
        <v>11</v>
      </c>
      <c r="F22" s="5">
        <v>50</v>
      </c>
      <c r="G22" s="4" t="s">
        <v>9</v>
      </c>
      <c r="H22" s="6">
        <v>28992.7</v>
      </c>
      <c r="I22" s="7">
        <f>F22*H22</f>
        <v>1449635</v>
      </c>
    </row>
    <row r="23" spans="4:9" ht="30" x14ac:dyDescent="0.25">
      <c r="D23" s="62" t="s">
        <v>12</v>
      </c>
      <c r="E23" s="4" t="s">
        <v>13</v>
      </c>
      <c r="F23" s="5">
        <v>1</v>
      </c>
      <c r="G23" s="4" t="s">
        <v>14</v>
      </c>
      <c r="H23" s="6">
        <v>1000000</v>
      </c>
      <c r="I23" s="7">
        <f>F23*H23</f>
        <v>1000000</v>
      </c>
    </row>
    <row r="24" spans="4:9" ht="30" x14ac:dyDescent="0.25">
      <c r="D24" s="62" t="s">
        <v>12</v>
      </c>
      <c r="E24" s="4" t="s">
        <v>13</v>
      </c>
      <c r="F24" s="5">
        <v>1</v>
      </c>
      <c r="G24" s="4" t="s">
        <v>9</v>
      </c>
      <c r="H24" s="6">
        <v>988031.4</v>
      </c>
      <c r="I24" s="7">
        <f>F24*H24</f>
        <v>988031.4</v>
      </c>
    </row>
    <row r="25" spans="4:9" ht="30" x14ac:dyDescent="0.25">
      <c r="D25" s="62" t="s">
        <v>15</v>
      </c>
      <c r="E25" s="4" t="s">
        <v>16</v>
      </c>
      <c r="F25" s="5">
        <v>2</v>
      </c>
      <c r="G25" s="4" t="s">
        <v>9</v>
      </c>
      <c r="H25" s="6">
        <v>450977.1</v>
      </c>
      <c r="I25" s="7">
        <f>F25*H25</f>
        <v>901954.2</v>
      </c>
    </row>
    <row r="26" spans="4:9" ht="30" x14ac:dyDescent="0.25">
      <c r="D26" s="62" t="s">
        <v>17</v>
      </c>
      <c r="E26" s="4" t="s">
        <v>18</v>
      </c>
      <c r="F26" s="5">
        <v>1</v>
      </c>
      <c r="G26" s="4" t="s">
        <v>9</v>
      </c>
      <c r="H26" s="6">
        <v>770694.46</v>
      </c>
      <c r="I26" s="7">
        <f>F26*H26</f>
        <v>770694.46</v>
      </c>
    </row>
    <row r="27" spans="4:9" ht="45" x14ac:dyDescent="0.25">
      <c r="D27" s="62" t="s">
        <v>19</v>
      </c>
      <c r="E27" s="4" t="s">
        <v>20</v>
      </c>
      <c r="F27" s="5">
        <v>1</v>
      </c>
      <c r="G27" s="4" t="s">
        <v>9</v>
      </c>
      <c r="H27" s="6">
        <v>530416.93000000005</v>
      </c>
      <c r="I27" s="7">
        <f>F27*H27</f>
        <v>530416.93000000005</v>
      </c>
    </row>
    <row r="28" spans="4:9" ht="30" x14ac:dyDescent="0.25">
      <c r="D28" s="62" t="s">
        <v>21</v>
      </c>
      <c r="E28" s="4" t="s">
        <v>22</v>
      </c>
      <c r="F28" s="5">
        <v>1</v>
      </c>
      <c r="G28" s="4" t="s">
        <v>23</v>
      </c>
      <c r="H28" s="6">
        <v>441666.67</v>
      </c>
      <c r="I28" s="7">
        <f>F28*H28</f>
        <v>441666.67</v>
      </c>
    </row>
    <row r="29" spans="4:9" ht="45" x14ac:dyDescent="0.25">
      <c r="D29" s="62" t="s">
        <v>24</v>
      </c>
      <c r="E29" s="4" t="s">
        <v>25</v>
      </c>
      <c r="F29" s="5">
        <v>1</v>
      </c>
      <c r="G29" s="4" t="s">
        <v>9</v>
      </c>
      <c r="H29" s="6">
        <v>266261.92</v>
      </c>
      <c r="I29" s="7">
        <f>F29*H29</f>
        <v>266261.92</v>
      </c>
    </row>
    <row r="30" spans="4:9" x14ac:dyDescent="0.25">
      <c r="D30" s="62" t="s">
        <v>26</v>
      </c>
      <c r="E30" s="4" t="s">
        <v>27</v>
      </c>
      <c r="F30" s="5">
        <v>1</v>
      </c>
      <c r="G30" s="4" t="s">
        <v>9</v>
      </c>
      <c r="H30" s="6">
        <v>253751.08</v>
      </c>
      <c r="I30" s="7">
        <f>F30*H30</f>
        <v>253751.08</v>
      </c>
    </row>
    <row r="31" spans="4:9" x14ac:dyDescent="0.25">
      <c r="D31" s="62" t="s">
        <v>28</v>
      </c>
      <c r="E31" s="4" t="s">
        <v>29</v>
      </c>
      <c r="F31" s="5">
        <v>1</v>
      </c>
      <c r="G31" s="4" t="s">
        <v>9</v>
      </c>
      <c r="H31" s="6">
        <v>186440.68</v>
      </c>
      <c r="I31" s="7">
        <f>F31*H31</f>
        <v>186440.68</v>
      </c>
    </row>
    <row r="32" spans="4:9" ht="30" x14ac:dyDescent="0.25">
      <c r="D32" s="62" t="s">
        <v>30</v>
      </c>
      <c r="E32" s="4" t="s">
        <v>31</v>
      </c>
      <c r="F32" s="5">
        <v>3</v>
      </c>
      <c r="G32" s="4" t="s">
        <v>9</v>
      </c>
      <c r="H32" s="6">
        <v>48133.813333333332</v>
      </c>
      <c r="I32" s="7">
        <f>F32*H32</f>
        <v>144401.44</v>
      </c>
    </row>
    <row r="33" spans="4:9" ht="30" x14ac:dyDescent="0.25">
      <c r="D33" s="62" t="s">
        <v>32</v>
      </c>
      <c r="E33" s="4" t="s">
        <v>33</v>
      </c>
      <c r="F33" s="5">
        <v>2</v>
      </c>
      <c r="G33" s="4" t="s">
        <v>9</v>
      </c>
      <c r="H33" s="6">
        <v>67739.414999999994</v>
      </c>
      <c r="I33" s="7">
        <f>F33*H33</f>
        <v>135478.82999999999</v>
      </c>
    </row>
    <row r="34" spans="4:9" ht="60" x14ac:dyDescent="0.25">
      <c r="D34" s="62" t="s">
        <v>34</v>
      </c>
      <c r="E34" s="4" t="s">
        <v>35</v>
      </c>
      <c r="F34" s="5">
        <v>2</v>
      </c>
      <c r="G34" s="4" t="s">
        <v>36</v>
      </c>
      <c r="H34" s="6">
        <v>58405.974999999999</v>
      </c>
      <c r="I34" s="7">
        <f>F34*H34</f>
        <v>116811.95</v>
      </c>
    </row>
    <row r="35" spans="4:9" x14ac:dyDescent="0.25">
      <c r="D35" s="62" t="s">
        <v>37</v>
      </c>
      <c r="E35" s="4" t="s">
        <v>38</v>
      </c>
      <c r="F35" s="5">
        <v>1</v>
      </c>
      <c r="G35" s="4" t="s">
        <v>9</v>
      </c>
      <c r="H35" s="6">
        <v>116523.36</v>
      </c>
      <c r="I35" s="7">
        <f>F35*H35</f>
        <v>116523.36</v>
      </c>
    </row>
    <row r="36" spans="4:9" x14ac:dyDescent="0.25">
      <c r="D36" s="62" t="s">
        <v>39</v>
      </c>
      <c r="E36" s="4" t="s">
        <v>40</v>
      </c>
      <c r="F36" s="5">
        <v>13</v>
      </c>
      <c r="G36" s="4" t="s">
        <v>9</v>
      </c>
      <c r="H36" s="6">
        <v>8626.0261538461527</v>
      </c>
      <c r="I36" s="7">
        <f>F36*H36</f>
        <v>112138.33999999998</v>
      </c>
    </row>
    <row r="37" spans="4:9" ht="30" x14ac:dyDescent="0.25">
      <c r="D37" s="62" t="s">
        <v>41</v>
      </c>
      <c r="E37" s="4" t="s">
        <v>42</v>
      </c>
      <c r="F37" s="5">
        <v>3</v>
      </c>
      <c r="G37" s="4" t="s">
        <v>9</v>
      </c>
      <c r="H37" s="6">
        <v>33220.963333333333</v>
      </c>
      <c r="I37" s="7">
        <f>F37*H37</f>
        <v>99662.89</v>
      </c>
    </row>
    <row r="38" spans="4:9" ht="30" x14ac:dyDescent="0.25">
      <c r="D38" s="62" t="s">
        <v>43</v>
      </c>
      <c r="E38" s="4" t="s">
        <v>44</v>
      </c>
      <c r="F38" s="5">
        <v>1</v>
      </c>
      <c r="G38" s="4" t="s">
        <v>9</v>
      </c>
      <c r="H38" s="6">
        <v>98656.36</v>
      </c>
      <c r="I38" s="7">
        <f>F38*H38</f>
        <v>98656.36</v>
      </c>
    </row>
    <row r="39" spans="4:9" ht="30" x14ac:dyDescent="0.25">
      <c r="D39" s="62" t="s">
        <v>45</v>
      </c>
      <c r="E39" s="4" t="s">
        <v>46</v>
      </c>
      <c r="F39" s="5">
        <v>1</v>
      </c>
      <c r="G39" s="4" t="s">
        <v>9</v>
      </c>
      <c r="H39" s="6">
        <v>96742</v>
      </c>
      <c r="I39" s="7">
        <f>F39*H39</f>
        <v>96742</v>
      </c>
    </row>
    <row r="40" spans="4:9" x14ac:dyDescent="0.25">
      <c r="D40" s="62" t="s">
        <v>47</v>
      </c>
      <c r="E40" s="4" t="s">
        <v>48</v>
      </c>
      <c r="F40" s="5">
        <v>14</v>
      </c>
      <c r="G40" s="4" t="s">
        <v>9</v>
      </c>
      <c r="H40" s="6">
        <v>6771.5999999999995</v>
      </c>
      <c r="I40" s="7">
        <f>F40*H40</f>
        <v>94802.4</v>
      </c>
    </row>
    <row r="41" spans="4:9" ht="30" x14ac:dyDescent="0.25">
      <c r="D41" s="62" t="s">
        <v>49</v>
      </c>
      <c r="E41" s="4" t="s">
        <v>50</v>
      </c>
      <c r="F41" s="5">
        <v>9</v>
      </c>
      <c r="G41" s="4" t="s">
        <v>9</v>
      </c>
      <c r="H41" s="6">
        <v>10490.025555555556</v>
      </c>
      <c r="I41" s="7">
        <f>F41*H41</f>
        <v>94410.23000000001</v>
      </c>
    </row>
    <row r="42" spans="4:9" ht="30" x14ac:dyDescent="0.25">
      <c r="D42" s="62" t="s">
        <v>51</v>
      </c>
      <c r="E42" s="4" t="s">
        <v>52</v>
      </c>
      <c r="F42" s="5">
        <v>82</v>
      </c>
      <c r="G42" s="4" t="s">
        <v>9</v>
      </c>
      <c r="H42" s="6">
        <v>1018.2800000000001</v>
      </c>
      <c r="I42" s="7">
        <f>F42*H42</f>
        <v>83498.960000000006</v>
      </c>
    </row>
    <row r="43" spans="4:9" ht="30" x14ac:dyDescent="0.25">
      <c r="D43" s="62" t="s">
        <v>53</v>
      </c>
      <c r="E43" s="4" t="s">
        <v>54</v>
      </c>
      <c r="F43" s="5">
        <v>1</v>
      </c>
      <c r="G43" s="4" t="s">
        <v>9</v>
      </c>
      <c r="H43" s="6">
        <v>75273.73</v>
      </c>
      <c r="I43" s="7">
        <f>F43*H43</f>
        <v>75273.73</v>
      </c>
    </row>
    <row r="44" spans="4:9" ht="30" x14ac:dyDescent="0.25">
      <c r="D44" s="62" t="s">
        <v>55</v>
      </c>
      <c r="E44" s="4" t="s">
        <v>56</v>
      </c>
      <c r="F44" s="5">
        <v>4</v>
      </c>
      <c r="G44" s="4" t="s">
        <v>9</v>
      </c>
      <c r="H44" s="6">
        <v>16988.849999999999</v>
      </c>
      <c r="I44" s="7">
        <f>F44*H44</f>
        <v>67955.399999999994</v>
      </c>
    </row>
    <row r="45" spans="4:9" ht="30" x14ac:dyDescent="0.25">
      <c r="D45" s="62" t="s">
        <v>57</v>
      </c>
      <c r="E45" s="4" t="s">
        <v>58</v>
      </c>
      <c r="F45" s="5">
        <v>1</v>
      </c>
      <c r="G45" s="4" t="s">
        <v>9</v>
      </c>
      <c r="H45" s="6">
        <v>65615.86</v>
      </c>
      <c r="I45" s="7">
        <f>F45*H45</f>
        <v>65615.86</v>
      </c>
    </row>
    <row r="46" spans="4:9" ht="30" x14ac:dyDescent="0.25">
      <c r="D46" s="62" t="s">
        <v>59</v>
      </c>
      <c r="E46" s="4" t="s">
        <v>60</v>
      </c>
      <c r="F46" s="5">
        <v>3</v>
      </c>
      <c r="G46" s="4" t="s">
        <v>9</v>
      </c>
      <c r="H46" s="6">
        <v>20258.113333333331</v>
      </c>
      <c r="I46" s="7">
        <f>F46*H46</f>
        <v>60774.34</v>
      </c>
    </row>
    <row r="47" spans="4:9" x14ac:dyDescent="0.25">
      <c r="D47" s="62" t="s">
        <v>61</v>
      </c>
      <c r="E47" s="4" t="s">
        <v>62</v>
      </c>
      <c r="F47" s="5">
        <v>1</v>
      </c>
      <c r="G47" s="4" t="s">
        <v>9</v>
      </c>
      <c r="H47" s="6">
        <v>60393</v>
      </c>
      <c r="I47" s="7">
        <f>F47*H47</f>
        <v>60393</v>
      </c>
    </row>
    <row r="48" spans="4:9" ht="45" x14ac:dyDescent="0.25">
      <c r="D48" s="62" t="s">
        <v>63</v>
      </c>
      <c r="E48" s="4" t="s">
        <v>64</v>
      </c>
      <c r="F48" s="5">
        <v>18</v>
      </c>
      <c r="G48" s="4" t="s">
        <v>14</v>
      </c>
      <c r="H48" s="6">
        <v>3000</v>
      </c>
      <c r="I48" s="7">
        <f>F48*H48</f>
        <v>54000</v>
      </c>
    </row>
    <row r="49" spans="4:9" ht="30" x14ac:dyDescent="0.25">
      <c r="D49" s="62" t="s">
        <v>65</v>
      </c>
      <c r="E49" s="4" t="s">
        <v>66</v>
      </c>
      <c r="F49" s="5">
        <v>5</v>
      </c>
      <c r="G49" s="4" t="s">
        <v>9</v>
      </c>
      <c r="H49" s="6">
        <v>10724.82</v>
      </c>
      <c r="I49" s="7">
        <f>F49*H49</f>
        <v>53624.1</v>
      </c>
    </row>
    <row r="50" spans="4:9" ht="30" x14ac:dyDescent="0.25">
      <c r="D50" s="62" t="s">
        <v>67</v>
      </c>
      <c r="E50" s="4" t="s">
        <v>68</v>
      </c>
      <c r="F50" s="5">
        <v>1</v>
      </c>
      <c r="G50" s="4" t="s">
        <v>9</v>
      </c>
      <c r="H50" s="6">
        <v>50000</v>
      </c>
      <c r="I50" s="7">
        <f>F50*H50</f>
        <v>50000</v>
      </c>
    </row>
    <row r="51" spans="4:9" ht="30" x14ac:dyDescent="0.25">
      <c r="D51" s="62" t="s">
        <v>69</v>
      </c>
      <c r="E51" s="29" t="s">
        <v>70</v>
      </c>
      <c r="F51" s="5">
        <v>1</v>
      </c>
      <c r="G51" s="4" t="s">
        <v>9</v>
      </c>
      <c r="H51" s="6">
        <v>49673.11</v>
      </c>
      <c r="I51" s="7">
        <f>F51*H51</f>
        <v>49673.11</v>
      </c>
    </row>
    <row r="52" spans="4:9" ht="60" x14ac:dyDescent="0.25">
      <c r="D52" s="62" t="s">
        <v>30</v>
      </c>
      <c r="E52" s="29" t="s">
        <v>31</v>
      </c>
      <c r="F52" s="5">
        <v>1</v>
      </c>
      <c r="G52" s="4" t="s">
        <v>36</v>
      </c>
      <c r="H52" s="6">
        <v>48133.81</v>
      </c>
      <c r="I52" s="7">
        <f>F52*H52</f>
        <v>48133.81</v>
      </c>
    </row>
    <row r="53" spans="4:9" x14ac:dyDescent="0.25">
      <c r="D53" s="62" t="s">
        <v>71</v>
      </c>
      <c r="E53" s="29" t="s">
        <v>72</v>
      </c>
      <c r="F53" s="5">
        <v>7</v>
      </c>
      <c r="G53" s="4" t="s">
        <v>9</v>
      </c>
      <c r="H53" s="6">
        <v>6854.2057142857147</v>
      </c>
      <c r="I53" s="7">
        <f>F53*H53</f>
        <v>47979.44</v>
      </c>
    </row>
    <row r="54" spans="4:9" ht="30" x14ac:dyDescent="0.25">
      <c r="D54" s="62" t="s">
        <v>73</v>
      </c>
      <c r="E54" s="4" t="s">
        <v>74</v>
      </c>
      <c r="F54" s="5">
        <v>4</v>
      </c>
      <c r="G54" s="4" t="s">
        <v>9</v>
      </c>
      <c r="H54" s="6">
        <v>11920.915000000001</v>
      </c>
      <c r="I54" s="7">
        <f>F54*H54</f>
        <v>47683.66</v>
      </c>
    </row>
    <row r="55" spans="4:9" ht="30" x14ac:dyDescent="0.25">
      <c r="D55" s="62" t="s">
        <v>75</v>
      </c>
      <c r="E55" s="29" t="s">
        <v>76</v>
      </c>
      <c r="F55" s="5">
        <v>1</v>
      </c>
      <c r="G55" s="4" t="s">
        <v>9</v>
      </c>
      <c r="H55" s="6">
        <v>45541.279999999999</v>
      </c>
      <c r="I55" s="7">
        <f>F55*H55</f>
        <v>45541.279999999999</v>
      </c>
    </row>
    <row r="56" spans="4:9" x14ac:dyDescent="0.25">
      <c r="D56" s="62" t="s">
        <v>77</v>
      </c>
      <c r="E56" s="29" t="s">
        <v>78</v>
      </c>
      <c r="F56" s="5">
        <v>3</v>
      </c>
      <c r="G56" s="4" t="s">
        <v>14</v>
      </c>
      <c r="H56" s="6">
        <v>14520.279999999999</v>
      </c>
      <c r="I56" s="7">
        <f>F56*H56</f>
        <v>43560.84</v>
      </c>
    </row>
    <row r="57" spans="4:9" ht="45" x14ac:dyDescent="0.25">
      <c r="D57" s="62" t="s">
        <v>79</v>
      </c>
      <c r="E57" s="29" t="s">
        <v>80</v>
      </c>
      <c r="F57" s="5">
        <v>2</v>
      </c>
      <c r="G57" s="4" t="s">
        <v>9</v>
      </c>
      <c r="H57" s="6">
        <v>20901.755000000001</v>
      </c>
      <c r="I57" s="7">
        <f>F57*H57</f>
        <v>41803.51</v>
      </c>
    </row>
    <row r="58" spans="4:9" ht="30" x14ac:dyDescent="0.25">
      <c r="D58" s="62" t="s">
        <v>81</v>
      </c>
      <c r="E58" s="29" t="s">
        <v>82</v>
      </c>
      <c r="F58" s="5">
        <v>2</v>
      </c>
      <c r="G58" s="4" t="s">
        <v>9</v>
      </c>
      <c r="H58" s="6">
        <v>20193.48</v>
      </c>
      <c r="I58" s="7">
        <f>F58*H58</f>
        <v>40386.959999999999</v>
      </c>
    </row>
    <row r="59" spans="4:9" ht="30" x14ac:dyDescent="0.25">
      <c r="D59" s="62" t="s">
        <v>83</v>
      </c>
      <c r="E59" s="29" t="s">
        <v>84</v>
      </c>
      <c r="F59" s="5">
        <v>4</v>
      </c>
      <c r="G59" s="4" t="s">
        <v>9</v>
      </c>
      <c r="H59" s="6">
        <v>9826.27</v>
      </c>
      <c r="I59" s="7">
        <f>F59*H59</f>
        <v>39305.08</v>
      </c>
    </row>
    <row r="60" spans="4:9" ht="30" x14ac:dyDescent="0.25">
      <c r="D60" s="62" t="s">
        <v>85</v>
      </c>
      <c r="E60" s="29" t="s">
        <v>86</v>
      </c>
      <c r="F60" s="5">
        <v>14</v>
      </c>
      <c r="G60" s="4" t="s">
        <v>9</v>
      </c>
      <c r="H60" s="6">
        <v>2705.2314285714283</v>
      </c>
      <c r="I60" s="7">
        <f>F60*H60</f>
        <v>37873.24</v>
      </c>
    </row>
    <row r="61" spans="4:9" ht="30" x14ac:dyDescent="0.25">
      <c r="D61" s="62" t="s">
        <v>87</v>
      </c>
      <c r="E61" s="29" t="s">
        <v>88</v>
      </c>
      <c r="F61" s="5">
        <v>9</v>
      </c>
      <c r="G61" s="4" t="s">
        <v>9</v>
      </c>
      <c r="H61" s="6">
        <v>4137.33</v>
      </c>
      <c r="I61" s="7">
        <f>F61*H61</f>
        <v>37235.97</v>
      </c>
    </row>
    <row r="62" spans="4:9" x14ac:dyDescent="0.25">
      <c r="D62" s="62" t="s">
        <v>89</v>
      </c>
      <c r="E62" s="29" t="s">
        <v>90</v>
      </c>
      <c r="F62" s="5">
        <v>4</v>
      </c>
      <c r="G62" s="4" t="s">
        <v>9</v>
      </c>
      <c r="H62" s="6">
        <v>9228.3624999999993</v>
      </c>
      <c r="I62" s="7">
        <f>F62*H62</f>
        <v>36913.449999999997</v>
      </c>
    </row>
    <row r="63" spans="4:9" ht="45" x14ac:dyDescent="0.25">
      <c r="D63" s="62" t="s">
        <v>91</v>
      </c>
      <c r="E63" s="29" t="s">
        <v>92</v>
      </c>
      <c r="F63" s="5">
        <v>1</v>
      </c>
      <c r="G63" s="4" t="s">
        <v>9</v>
      </c>
      <c r="H63" s="6">
        <v>35820.730000000003</v>
      </c>
      <c r="I63" s="7">
        <f>F63*H63</f>
        <v>35820.730000000003</v>
      </c>
    </row>
    <row r="64" spans="4:9" ht="30" x14ac:dyDescent="0.25">
      <c r="D64" s="62" t="s">
        <v>93</v>
      </c>
      <c r="E64" s="29" t="s">
        <v>94</v>
      </c>
      <c r="F64" s="5">
        <v>1</v>
      </c>
      <c r="G64" s="4" t="s">
        <v>9</v>
      </c>
      <c r="H64" s="6">
        <v>35759.1</v>
      </c>
      <c r="I64" s="7">
        <f>F64*H64</f>
        <v>35759.1</v>
      </c>
    </row>
    <row r="65" spans="4:9" ht="45" x14ac:dyDescent="0.25">
      <c r="D65" s="62" t="s">
        <v>95</v>
      </c>
      <c r="E65" s="29" t="s">
        <v>96</v>
      </c>
      <c r="F65" s="5">
        <v>2</v>
      </c>
      <c r="G65" s="4" t="s">
        <v>9</v>
      </c>
      <c r="H65" s="6">
        <v>17583.294999999998</v>
      </c>
      <c r="I65" s="7">
        <f>F65*H65</f>
        <v>35166.589999999997</v>
      </c>
    </row>
    <row r="66" spans="4:9" x14ac:dyDescent="0.25">
      <c r="D66" s="62" t="s">
        <v>97</v>
      </c>
      <c r="E66" s="29" t="s">
        <v>98</v>
      </c>
      <c r="F66" s="5">
        <v>6</v>
      </c>
      <c r="G66" s="4" t="s">
        <v>9</v>
      </c>
      <c r="H66" s="6">
        <v>5801.625</v>
      </c>
      <c r="I66" s="7">
        <f>F66*H66</f>
        <v>34809.75</v>
      </c>
    </row>
    <row r="67" spans="4:9" ht="30" x14ac:dyDescent="0.25">
      <c r="D67" s="62" t="s">
        <v>100</v>
      </c>
      <c r="E67" s="29" t="s">
        <v>101</v>
      </c>
      <c r="F67" s="5">
        <v>5</v>
      </c>
      <c r="G67" s="4" t="s">
        <v>9</v>
      </c>
      <c r="H67" s="6">
        <v>5557.8940000000002</v>
      </c>
      <c r="I67" s="7">
        <f>F67*H67</f>
        <v>27789.47</v>
      </c>
    </row>
    <row r="68" spans="4:9" ht="30" x14ac:dyDescent="0.25">
      <c r="D68" s="62" t="s">
        <v>47</v>
      </c>
      <c r="E68" s="29" t="s">
        <v>48</v>
      </c>
      <c r="F68" s="5">
        <v>4</v>
      </c>
      <c r="G68" s="4" t="s">
        <v>23</v>
      </c>
      <c r="H68" s="6">
        <v>6771.6</v>
      </c>
      <c r="I68" s="7">
        <f>F68*H68</f>
        <v>27086.400000000001</v>
      </c>
    </row>
    <row r="69" spans="4:9" ht="30" x14ac:dyDescent="0.25">
      <c r="D69" s="62" t="s">
        <v>102</v>
      </c>
      <c r="E69" s="29" t="s">
        <v>103</v>
      </c>
      <c r="F69" s="5">
        <v>1</v>
      </c>
      <c r="G69" s="4" t="s">
        <v>9</v>
      </c>
      <c r="H69" s="6">
        <v>26960.92</v>
      </c>
      <c r="I69" s="7">
        <f>F69*H69</f>
        <v>26960.92</v>
      </c>
    </row>
    <row r="70" spans="4:9" ht="30" x14ac:dyDescent="0.25">
      <c r="D70" s="62" t="s">
        <v>104</v>
      </c>
      <c r="E70" s="29" t="s">
        <v>105</v>
      </c>
      <c r="F70" s="5">
        <v>5</v>
      </c>
      <c r="G70" s="4" t="s">
        <v>9</v>
      </c>
      <c r="H70" s="6">
        <v>5323.3099999999995</v>
      </c>
      <c r="I70" s="7">
        <f>F70*H70</f>
        <v>26616.549999999996</v>
      </c>
    </row>
    <row r="71" spans="4:9" ht="30" x14ac:dyDescent="0.25">
      <c r="D71" s="62" t="s">
        <v>106</v>
      </c>
      <c r="E71" s="29" t="s">
        <v>107</v>
      </c>
      <c r="F71" s="5">
        <v>1</v>
      </c>
      <c r="G71" s="4" t="s">
        <v>108</v>
      </c>
      <c r="H71" s="6">
        <v>26384.74</v>
      </c>
      <c r="I71" s="7">
        <f>F71*H71</f>
        <v>26384.74</v>
      </c>
    </row>
    <row r="72" spans="4:9" ht="30" x14ac:dyDescent="0.25">
      <c r="D72" s="62" t="s">
        <v>109</v>
      </c>
      <c r="E72" s="29" t="s">
        <v>110</v>
      </c>
      <c r="F72" s="5">
        <v>3</v>
      </c>
      <c r="G72" s="4" t="s">
        <v>9</v>
      </c>
      <c r="H72" s="6">
        <v>8495.74</v>
      </c>
      <c r="I72" s="7">
        <f>F72*H72</f>
        <v>25487.22</v>
      </c>
    </row>
    <row r="73" spans="4:9" ht="30" x14ac:dyDescent="0.25">
      <c r="D73" s="62" t="s">
        <v>111</v>
      </c>
      <c r="E73" s="29" t="s">
        <v>112</v>
      </c>
      <c r="F73" s="5">
        <v>2</v>
      </c>
      <c r="G73" s="4" t="s">
        <v>9</v>
      </c>
      <c r="H73" s="6">
        <v>12421.13</v>
      </c>
      <c r="I73" s="7">
        <f>F73*H73</f>
        <v>24842.26</v>
      </c>
    </row>
    <row r="74" spans="4:9" ht="30" x14ac:dyDescent="0.25">
      <c r="D74" s="62" t="s">
        <v>113</v>
      </c>
      <c r="E74" s="29" t="s">
        <v>114</v>
      </c>
      <c r="F74" s="5">
        <v>3</v>
      </c>
      <c r="G74" s="4" t="s">
        <v>9</v>
      </c>
      <c r="H74" s="6">
        <v>8045.4933333333329</v>
      </c>
      <c r="I74" s="7">
        <f>F74*H74</f>
        <v>24136.48</v>
      </c>
    </row>
    <row r="75" spans="4:9" ht="30" x14ac:dyDescent="0.25">
      <c r="D75" s="62" t="s">
        <v>115</v>
      </c>
      <c r="E75" s="29" t="s">
        <v>116</v>
      </c>
      <c r="F75" s="5">
        <v>2</v>
      </c>
      <c r="G75" s="4" t="s">
        <v>9</v>
      </c>
      <c r="H75" s="6">
        <v>11421.65</v>
      </c>
      <c r="I75" s="7">
        <f>F75*H75</f>
        <v>22843.3</v>
      </c>
    </row>
    <row r="76" spans="4:9" ht="30" x14ac:dyDescent="0.25">
      <c r="D76" s="62" t="s">
        <v>117</v>
      </c>
      <c r="E76" s="29" t="s">
        <v>118</v>
      </c>
      <c r="F76" s="5">
        <v>1</v>
      </c>
      <c r="G76" s="4" t="s">
        <v>9</v>
      </c>
      <c r="H76" s="6">
        <v>22632.82</v>
      </c>
      <c r="I76" s="7">
        <f>F76*H76</f>
        <v>22632.82</v>
      </c>
    </row>
    <row r="77" spans="4:9" x14ac:dyDescent="0.25">
      <c r="D77" s="62" t="s">
        <v>119</v>
      </c>
      <c r="E77" s="29" t="s">
        <v>120</v>
      </c>
      <c r="F77" s="5">
        <v>32</v>
      </c>
      <c r="G77" s="4" t="s">
        <v>9</v>
      </c>
      <c r="H77" s="6">
        <v>699.62656249999998</v>
      </c>
      <c r="I77" s="7">
        <f>F77*H77</f>
        <v>22388.05</v>
      </c>
    </row>
    <row r="78" spans="4:9" ht="30" x14ac:dyDescent="0.25">
      <c r="D78" s="62" t="s">
        <v>121</v>
      </c>
      <c r="E78" s="29" t="s">
        <v>122</v>
      </c>
      <c r="F78" s="5">
        <v>1</v>
      </c>
      <c r="G78" s="4" t="s">
        <v>9</v>
      </c>
      <c r="H78" s="6">
        <v>22072.7</v>
      </c>
      <c r="I78" s="7">
        <f>F78*H78</f>
        <v>22072.7</v>
      </c>
    </row>
    <row r="79" spans="4:9" ht="30" x14ac:dyDescent="0.25">
      <c r="D79" s="62" t="s">
        <v>123</v>
      </c>
      <c r="E79" s="29" t="s">
        <v>124</v>
      </c>
      <c r="F79" s="5">
        <v>1</v>
      </c>
      <c r="G79" s="4" t="s">
        <v>9</v>
      </c>
      <c r="H79" s="6">
        <v>21446.34</v>
      </c>
      <c r="I79" s="7">
        <f>F79*H79</f>
        <v>21446.34</v>
      </c>
    </row>
    <row r="80" spans="4:9" ht="30" x14ac:dyDescent="0.25">
      <c r="D80" s="62" t="s">
        <v>125</v>
      </c>
      <c r="E80" s="29" t="s">
        <v>126</v>
      </c>
      <c r="F80" s="5">
        <v>54</v>
      </c>
      <c r="G80" s="4" t="s">
        <v>9</v>
      </c>
      <c r="H80" s="6">
        <v>382.89555555555557</v>
      </c>
      <c r="I80" s="7">
        <f>F80*H80</f>
        <v>20676.36</v>
      </c>
    </row>
    <row r="81" spans="4:9" ht="30" x14ac:dyDescent="0.25">
      <c r="D81" s="62" t="s">
        <v>127</v>
      </c>
      <c r="E81" s="29" t="s">
        <v>128</v>
      </c>
      <c r="F81" s="5">
        <v>18</v>
      </c>
      <c r="G81" s="4" t="s">
        <v>9</v>
      </c>
      <c r="H81" s="6">
        <v>1071.0233333333333</v>
      </c>
      <c r="I81" s="7">
        <f>F81*H81</f>
        <v>19278.419999999998</v>
      </c>
    </row>
    <row r="82" spans="4:9" ht="30" x14ac:dyDescent="0.25">
      <c r="D82" s="62" t="s">
        <v>129</v>
      </c>
      <c r="E82" s="29" t="s">
        <v>130</v>
      </c>
      <c r="F82" s="5">
        <v>2</v>
      </c>
      <c r="G82" s="4" t="s">
        <v>9</v>
      </c>
      <c r="H82" s="6">
        <v>8496.34</v>
      </c>
      <c r="I82" s="7">
        <f>F82*H82</f>
        <v>16992.68</v>
      </c>
    </row>
    <row r="83" spans="4:9" ht="45" x14ac:dyDescent="0.25">
      <c r="D83" s="62" t="s">
        <v>131</v>
      </c>
      <c r="E83" s="29" t="s">
        <v>132</v>
      </c>
      <c r="F83" s="5">
        <v>7</v>
      </c>
      <c r="G83" s="4" t="s">
        <v>9</v>
      </c>
      <c r="H83" s="6">
        <v>2426.7057142857143</v>
      </c>
      <c r="I83" s="7">
        <f>F83*H83</f>
        <v>16986.939999999999</v>
      </c>
    </row>
    <row r="84" spans="4:9" x14ac:dyDescent="0.25">
      <c r="D84" s="62" t="s">
        <v>133</v>
      </c>
      <c r="E84" s="29" t="s">
        <v>134</v>
      </c>
      <c r="F84" s="5">
        <v>10</v>
      </c>
      <c r="G84" s="4" t="s">
        <v>9</v>
      </c>
      <c r="H84" s="6">
        <v>1630.6399999999999</v>
      </c>
      <c r="I84" s="7">
        <f>F84*H84</f>
        <v>16306.399999999998</v>
      </c>
    </row>
    <row r="85" spans="4:9" ht="45" x14ac:dyDescent="0.25">
      <c r="D85" s="62" t="s">
        <v>135</v>
      </c>
      <c r="E85" s="29" t="s">
        <v>136</v>
      </c>
      <c r="F85" s="5">
        <v>18</v>
      </c>
      <c r="G85" s="4" t="s">
        <v>9</v>
      </c>
      <c r="H85" s="6">
        <v>852.15666666666664</v>
      </c>
      <c r="I85" s="7">
        <f>F85*H85</f>
        <v>15338.82</v>
      </c>
    </row>
    <row r="86" spans="4:9" ht="30" x14ac:dyDescent="0.25">
      <c r="D86" s="62" t="s">
        <v>137</v>
      </c>
      <c r="E86" s="29" t="s">
        <v>138</v>
      </c>
      <c r="F86" s="5">
        <v>2</v>
      </c>
      <c r="G86" s="4" t="s">
        <v>9</v>
      </c>
      <c r="H86" s="6">
        <v>7541.27</v>
      </c>
      <c r="I86" s="7">
        <f>F86*H86</f>
        <v>15082.54</v>
      </c>
    </row>
    <row r="87" spans="4:9" ht="30" x14ac:dyDescent="0.25">
      <c r="D87" s="62" t="s">
        <v>139</v>
      </c>
      <c r="E87" s="29" t="s">
        <v>140</v>
      </c>
      <c r="F87" s="5">
        <v>1</v>
      </c>
      <c r="G87" s="8" t="s">
        <v>9</v>
      </c>
      <c r="H87" s="6">
        <v>13980.16</v>
      </c>
      <c r="I87" s="7">
        <f>F87*H87</f>
        <v>13980.16</v>
      </c>
    </row>
    <row r="88" spans="4:9" ht="30" x14ac:dyDescent="0.25">
      <c r="D88" s="62" t="s">
        <v>141</v>
      </c>
      <c r="E88" s="29" t="s">
        <v>142</v>
      </c>
      <c r="F88" s="5">
        <v>1</v>
      </c>
      <c r="G88" s="4" t="s">
        <v>9</v>
      </c>
      <c r="H88" s="6">
        <v>13740.82</v>
      </c>
      <c r="I88" s="7">
        <f>F88*H88</f>
        <v>13740.82</v>
      </c>
    </row>
    <row r="89" spans="4:9" ht="45" x14ac:dyDescent="0.25">
      <c r="D89" s="62" t="s">
        <v>47</v>
      </c>
      <c r="E89" s="29" t="s">
        <v>48</v>
      </c>
      <c r="F89" s="5">
        <v>2</v>
      </c>
      <c r="G89" s="4" t="s">
        <v>143</v>
      </c>
      <c r="H89" s="6">
        <v>6771.6</v>
      </c>
      <c r="I89" s="7">
        <f>F89*H89</f>
        <v>13543.2</v>
      </c>
    </row>
    <row r="90" spans="4:9" ht="30" x14ac:dyDescent="0.25">
      <c r="D90" s="62" t="s">
        <v>111</v>
      </c>
      <c r="E90" s="29" t="s">
        <v>112</v>
      </c>
      <c r="F90" s="5">
        <v>1</v>
      </c>
      <c r="G90" s="4" t="s">
        <v>144</v>
      </c>
      <c r="H90" s="6">
        <v>12421.13</v>
      </c>
      <c r="I90" s="7">
        <f>F90*H90</f>
        <v>12421.13</v>
      </c>
    </row>
    <row r="91" spans="4:9" ht="60" x14ac:dyDescent="0.25">
      <c r="D91" s="62" t="s">
        <v>145</v>
      </c>
      <c r="E91" s="29" t="s">
        <v>146</v>
      </c>
      <c r="F91" s="5">
        <v>3</v>
      </c>
      <c r="G91" s="4" t="s">
        <v>36</v>
      </c>
      <c r="H91" s="6">
        <v>3834.4599999999996</v>
      </c>
      <c r="I91" s="7">
        <f>F91*H91</f>
        <v>11503.38</v>
      </c>
    </row>
    <row r="92" spans="4:9" ht="60" x14ac:dyDescent="0.25">
      <c r="D92" s="62" t="s">
        <v>65</v>
      </c>
      <c r="E92" s="29" t="s">
        <v>66</v>
      </c>
      <c r="F92" s="5">
        <v>1</v>
      </c>
      <c r="G92" s="4" t="s">
        <v>36</v>
      </c>
      <c r="H92" s="6">
        <v>11294.52</v>
      </c>
      <c r="I92" s="7">
        <f>F92*H92</f>
        <v>11294.52</v>
      </c>
    </row>
    <row r="93" spans="4:9" ht="30" x14ac:dyDescent="0.25">
      <c r="D93" s="62" t="s">
        <v>147</v>
      </c>
      <c r="E93" s="29" t="s">
        <v>148</v>
      </c>
      <c r="F93" s="5">
        <v>3</v>
      </c>
      <c r="G93" s="4" t="s">
        <v>9</v>
      </c>
      <c r="H93" s="6">
        <v>3691.9833333333336</v>
      </c>
      <c r="I93" s="7">
        <f>F93*H93</f>
        <v>11075.95</v>
      </c>
    </row>
    <row r="94" spans="4:9" x14ac:dyDescent="0.25">
      <c r="D94" s="62" t="s">
        <v>149</v>
      </c>
      <c r="E94" s="29" t="s">
        <v>150</v>
      </c>
      <c r="F94" s="5">
        <v>1</v>
      </c>
      <c r="G94" s="4" t="s">
        <v>9</v>
      </c>
      <c r="H94" s="6">
        <v>10571.6</v>
      </c>
      <c r="I94" s="7">
        <f>F94*H94</f>
        <v>10571.6</v>
      </c>
    </row>
    <row r="95" spans="4:9" ht="30" x14ac:dyDescent="0.25">
      <c r="D95" s="62" t="s">
        <v>151</v>
      </c>
      <c r="E95" s="29" t="s">
        <v>152</v>
      </c>
      <c r="F95" s="5">
        <v>1</v>
      </c>
      <c r="G95" s="4" t="s">
        <v>9</v>
      </c>
      <c r="H95" s="6">
        <v>9279.5300000000007</v>
      </c>
      <c r="I95" s="7">
        <f>F95*H95</f>
        <v>9279.5300000000007</v>
      </c>
    </row>
    <row r="96" spans="4:9" ht="30" x14ac:dyDescent="0.25">
      <c r="D96" s="62" t="s">
        <v>153</v>
      </c>
      <c r="E96" s="29" t="s">
        <v>154</v>
      </c>
      <c r="F96" s="5">
        <v>10</v>
      </c>
      <c r="G96" s="4" t="s">
        <v>9</v>
      </c>
      <c r="H96" s="6">
        <v>916.6</v>
      </c>
      <c r="I96" s="7">
        <f>F96*H96</f>
        <v>9166</v>
      </c>
    </row>
    <row r="97" spans="4:9" ht="30" x14ac:dyDescent="0.25">
      <c r="D97" s="62" t="s">
        <v>155</v>
      </c>
      <c r="E97" s="29" t="s">
        <v>156</v>
      </c>
      <c r="F97" s="5">
        <v>6</v>
      </c>
      <c r="G97" s="4" t="s">
        <v>9</v>
      </c>
      <c r="H97" s="6">
        <v>1457.9566666666667</v>
      </c>
      <c r="I97" s="7">
        <f>F97*H97</f>
        <v>8747.74</v>
      </c>
    </row>
    <row r="98" spans="4:9" ht="45" x14ac:dyDescent="0.25">
      <c r="D98" s="62" t="s">
        <v>158</v>
      </c>
      <c r="E98" s="29" t="s">
        <v>159</v>
      </c>
      <c r="F98" s="5">
        <v>1</v>
      </c>
      <c r="G98" s="4" t="s">
        <v>9</v>
      </c>
      <c r="H98" s="6">
        <v>8128.11</v>
      </c>
      <c r="I98" s="7">
        <f>F98*H98</f>
        <v>8128.11</v>
      </c>
    </row>
    <row r="99" spans="4:9" ht="30" x14ac:dyDescent="0.25">
      <c r="D99" s="62" t="s">
        <v>160</v>
      </c>
      <c r="E99" s="29" t="s">
        <v>161</v>
      </c>
      <c r="F99" s="5">
        <v>4</v>
      </c>
      <c r="G99" s="4" t="s">
        <v>9</v>
      </c>
      <c r="H99" s="6">
        <v>2005.895</v>
      </c>
      <c r="I99" s="7">
        <f>F99*H99</f>
        <v>8023.58</v>
      </c>
    </row>
    <row r="100" spans="4:9" ht="30" x14ac:dyDescent="0.25">
      <c r="D100" s="62" t="s">
        <v>162</v>
      </c>
      <c r="E100" s="29" t="s">
        <v>163</v>
      </c>
      <c r="F100" s="5">
        <v>1</v>
      </c>
      <c r="G100" s="4" t="s">
        <v>14</v>
      </c>
      <c r="H100" s="6">
        <v>7946.78</v>
      </c>
      <c r="I100" s="7">
        <f>F100*H100</f>
        <v>7946.78</v>
      </c>
    </row>
    <row r="101" spans="4:9" ht="30" x14ac:dyDescent="0.25">
      <c r="D101" s="62" t="s">
        <v>164</v>
      </c>
      <c r="E101" s="29" t="s">
        <v>165</v>
      </c>
      <c r="F101" s="5">
        <v>1</v>
      </c>
      <c r="G101" s="4" t="s">
        <v>9</v>
      </c>
      <c r="H101" s="6">
        <v>7712.41</v>
      </c>
      <c r="I101" s="7">
        <f>F101*H101</f>
        <v>7712.41</v>
      </c>
    </row>
    <row r="102" spans="4:9" x14ac:dyDescent="0.25">
      <c r="D102" s="62" t="s">
        <v>145</v>
      </c>
      <c r="E102" s="29" t="s">
        <v>146</v>
      </c>
      <c r="F102" s="5">
        <v>2</v>
      </c>
      <c r="G102" s="4" t="s">
        <v>9</v>
      </c>
      <c r="H102" s="6">
        <v>3834.46</v>
      </c>
      <c r="I102" s="7">
        <f>F102*H102</f>
        <v>7668.92</v>
      </c>
    </row>
    <row r="103" spans="4:9" ht="30" x14ac:dyDescent="0.25">
      <c r="D103" s="62" t="s">
        <v>166</v>
      </c>
      <c r="E103" s="29" t="s">
        <v>167</v>
      </c>
      <c r="F103" s="5">
        <v>7</v>
      </c>
      <c r="G103" s="4" t="s">
        <v>9</v>
      </c>
      <c r="H103" s="6">
        <v>968.5</v>
      </c>
      <c r="I103" s="7">
        <f>F103*H103</f>
        <v>6779.5</v>
      </c>
    </row>
    <row r="104" spans="4:9" ht="30" x14ac:dyDescent="0.25">
      <c r="D104" s="62" t="s">
        <v>168</v>
      </c>
      <c r="E104" s="29" t="s">
        <v>169</v>
      </c>
      <c r="F104" s="5">
        <v>10</v>
      </c>
      <c r="G104" s="4" t="s">
        <v>9</v>
      </c>
      <c r="H104" s="6">
        <v>624.23099999999999</v>
      </c>
      <c r="I104" s="7">
        <f>F104*H104</f>
        <v>6242.3099999999995</v>
      </c>
    </row>
    <row r="105" spans="4:9" x14ac:dyDescent="0.25">
      <c r="D105" s="62" t="s">
        <v>170</v>
      </c>
      <c r="E105" s="29" t="s">
        <v>171</v>
      </c>
      <c r="F105" s="5">
        <v>4</v>
      </c>
      <c r="G105" s="4" t="s">
        <v>9</v>
      </c>
      <c r="H105" s="6">
        <v>1486.8275000000001</v>
      </c>
      <c r="I105" s="7">
        <f>F105*H105</f>
        <v>5947.31</v>
      </c>
    </row>
    <row r="106" spans="4:9" ht="30" x14ac:dyDescent="0.25">
      <c r="D106" s="62" t="s">
        <v>172</v>
      </c>
      <c r="E106" s="29" t="s">
        <v>173</v>
      </c>
      <c r="F106" s="5">
        <v>2</v>
      </c>
      <c r="G106" s="4" t="s">
        <v>9</v>
      </c>
      <c r="H106" s="6">
        <v>2620.34</v>
      </c>
      <c r="I106" s="7">
        <f>F106*H106</f>
        <v>5240.68</v>
      </c>
    </row>
    <row r="107" spans="4:9" ht="45" x14ac:dyDescent="0.25">
      <c r="D107" s="62" t="s">
        <v>174</v>
      </c>
      <c r="E107" s="29" t="s">
        <v>175</v>
      </c>
      <c r="F107" s="5">
        <v>1</v>
      </c>
      <c r="G107" s="4" t="s">
        <v>9</v>
      </c>
      <c r="H107" s="6">
        <v>5166.83</v>
      </c>
      <c r="I107" s="7">
        <f>F107*H107</f>
        <v>5166.83</v>
      </c>
    </row>
    <row r="108" spans="4:9" ht="30" x14ac:dyDescent="0.25">
      <c r="D108" s="62" t="s">
        <v>176</v>
      </c>
      <c r="E108" s="29" t="s">
        <v>177</v>
      </c>
      <c r="F108" s="5">
        <v>1</v>
      </c>
      <c r="G108" s="4" t="s">
        <v>9</v>
      </c>
      <c r="H108" s="6">
        <v>4593.32</v>
      </c>
      <c r="I108" s="7">
        <f>F108*H108</f>
        <v>4593.32</v>
      </c>
    </row>
    <row r="109" spans="4:9" ht="30" x14ac:dyDescent="0.25">
      <c r="D109" s="62" t="s">
        <v>178</v>
      </c>
      <c r="E109" s="29" t="s">
        <v>179</v>
      </c>
      <c r="F109" s="5">
        <v>1</v>
      </c>
      <c r="G109" s="4" t="s">
        <v>9</v>
      </c>
      <c r="H109" s="6">
        <v>4304.3999999999996</v>
      </c>
      <c r="I109" s="7">
        <f>F109*H109</f>
        <v>4304.3999999999996</v>
      </c>
    </row>
    <row r="110" spans="4:9" ht="30" x14ac:dyDescent="0.25">
      <c r="D110" s="62" t="s">
        <v>180</v>
      </c>
      <c r="E110" s="29" t="s">
        <v>181</v>
      </c>
      <c r="F110" s="5">
        <v>2</v>
      </c>
      <c r="G110" s="4" t="s">
        <v>23</v>
      </c>
      <c r="H110" s="6">
        <v>1710.4349999999999</v>
      </c>
      <c r="I110" s="7">
        <f>F110*H110</f>
        <v>3420.87</v>
      </c>
    </row>
    <row r="111" spans="4:9" ht="30" x14ac:dyDescent="0.25">
      <c r="D111" s="62" t="s">
        <v>182</v>
      </c>
      <c r="E111" s="29" t="s">
        <v>183</v>
      </c>
      <c r="F111" s="5">
        <v>7</v>
      </c>
      <c r="G111" s="4" t="s">
        <v>9</v>
      </c>
      <c r="H111" s="6">
        <v>473.63142857142856</v>
      </c>
      <c r="I111" s="7">
        <f>F111*H111</f>
        <v>3315.42</v>
      </c>
    </row>
    <row r="112" spans="4:9" ht="30" x14ac:dyDescent="0.25">
      <c r="D112" s="62" t="s">
        <v>184</v>
      </c>
      <c r="E112" s="29" t="s">
        <v>185</v>
      </c>
      <c r="F112" s="5">
        <v>2</v>
      </c>
      <c r="G112" s="4" t="s">
        <v>9</v>
      </c>
      <c r="H112" s="6">
        <v>1420.64</v>
      </c>
      <c r="I112" s="7">
        <f>F112*H112</f>
        <v>2841.28</v>
      </c>
    </row>
    <row r="113" spans="4:9" ht="30" x14ac:dyDescent="0.25">
      <c r="D113" s="62" t="s">
        <v>187</v>
      </c>
      <c r="E113" s="29" t="s">
        <v>188</v>
      </c>
      <c r="F113" s="5">
        <v>3</v>
      </c>
      <c r="G113" s="4" t="s">
        <v>9</v>
      </c>
      <c r="H113" s="6">
        <v>722.07999999999993</v>
      </c>
      <c r="I113" s="7">
        <f>F113*H113</f>
        <v>2166.2399999999998</v>
      </c>
    </row>
    <row r="114" spans="4:9" ht="30" x14ac:dyDescent="0.25">
      <c r="D114" s="62" t="s">
        <v>189</v>
      </c>
      <c r="E114" s="29" t="s">
        <v>190</v>
      </c>
      <c r="F114" s="5">
        <v>2</v>
      </c>
      <c r="G114" s="4" t="s">
        <v>14</v>
      </c>
      <c r="H114" s="6">
        <v>1060.5250000000001</v>
      </c>
      <c r="I114" s="7">
        <f>F114*H114</f>
        <v>2121.0500000000002</v>
      </c>
    </row>
    <row r="115" spans="4:9" ht="30" x14ac:dyDescent="0.25">
      <c r="D115" s="62" t="s">
        <v>191</v>
      </c>
      <c r="E115" s="29" t="s">
        <v>192</v>
      </c>
      <c r="F115" s="5">
        <v>1</v>
      </c>
      <c r="G115" s="4" t="s">
        <v>9</v>
      </c>
      <c r="H115" s="6">
        <v>2037.68</v>
      </c>
      <c r="I115" s="7">
        <f>F115*H115</f>
        <v>2037.68</v>
      </c>
    </row>
    <row r="116" spans="4:9" ht="45" x14ac:dyDescent="0.25">
      <c r="D116" s="62" t="s">
        <v>193</v>
      </c>
      <c r="E116" s="29" t="s">
        <v>194</v>
      </c>
      <c r="F116" s="5">
        <v>2</v>
      </c>
      <c r="G116" s="4" t="s">
        <v>9</v>
      </c>
      <c r="H116" s="6">
        <v>860.2</v>
      </c>
      <c r="I116" s="7">
        <f>F116*H116</f>
        <v>1720.4</v>
      </c>
    </row>
    <row r="117" spans="4:9" ht="45" x14ac:dyDescent="0.25">
      <c r="D117" s="62" t="s">
        <v>195</v>
      </c>
      <c r="E117" s="29" t="s">
        <v>196</v>
      </c>
      <c r="F117" s="5">
        <v>5</v>
      </c>
      <c r="G117" s="4" t="s">
        <v>144</v>
      </c>
      <c r="H117" s="6">
        <v>294.95</v>
      </c>
      <c r="I117" s="7">
        <f>F117*H117</f>
        <v>1474.75</v>
      </c>
    </row>
    <row r="118" spans="4:9" ht="45" x14ac:dyDescent="0.25">
      <c r="D118" s="62" t="s">
        <v>197</v>
      </c>
      <c r="E118" s="29" t="s">
        <v>198</v>
      </c>
      <c r="F118" s="5">
        <v>5</v>
      </c>
      <c r="G118" s="4" t="s">
        <v>23</v>
      </c>
      <c r="H118" s="6">
        <v>263.20799999999997</v>
      </c>
      <c r="I118" s="7">
        <f>F118*H118</f>
        <v>1316.04</v>
      </c>
    </row>
    <row r="119" spans="4:9" ht="60" x14ac:dyDescent="0.25">
      <c r="D119" s="62" t="s">
        <v>195</v>
      </c>
      <c r="E119" s="29" t="s">
        <v>196</v>
      </c>
      <c r="F119" s="5">
        <v>4</v>
      </c>
      <c r="G119" s="4" t="s">
        <v>36</v>
      </c>
      <c r="H119" s="6">
        <v>302.255</v>
      </c>
      <c r="I119" s="7">
        <f>F119*H119</f>
        <v>1209.02</v>
      </c>
    </row>
    <row r="120" spans="4:9" ht="30" x14ac:dyDescent="0.25">
      <c r="D120" s="62" t="s">
        <v>199</v>
      </c>
      <c r="E120" s="29" t="s">
        <v>200</v>
      </c>
      <c r="F120" s="5">
        <v>1</v>
      </c>
      <c r="G120" s="4" t="s">
        <v>9</v>
      </c>
      <c r="H120" s="6">
        <v>1139.31</v>
      </c>
      <c r="I120" s="7">
        <f>F120*H120</f>
        <v>1139.31</v>
      </c>
    </row>
    <row r="121" spans="4:9" ht="45" x14ac:dyDescent="0.25">
      <c r="D121" s="62" t="s">
        <v>197</v>
      </c>
      <c r="E121" s="29" t="s">
        <v>198</v>
      </c>
      <c r="F121" s="5">
        <v>4</v>
      </c>
      <c r="G121" s="4" t="s">
        <v>9</v>
      </c>
      <c r="H121" s="6">
        <v>263.20499999999998</v>
      </c>
      <c r="I121" s="7">
        <f>F121*H121</f>
        <v>1052.82</v>
      </c>
    </row>
    <row r="122" spans="4:9" ht="45" x14ac:dyDescent="0.25">
      <c r="D122" s="62" t="s">
        <v>201</v>
      </c>
      <c r="E122" s="29" t="s">
        <v>202</v>
      </c>
      <c r="F122" s="5">
        <v>12</v>
      </c>
      <c r="G122" s="4" t="s">
        <v>203</v>
      </c>
      <c r="H122" s="6">
        <v>84.94083333333333</v>
      </c>
      <c r="I122" s="7">
        <f>F122*H122</f>
        <v>1019.29</v>
      </c>
    </row>
    <row r="123" spans="4:9" ht="15.75" thickBot="1" x14ac:dyDescent="0.3">
      <c r="D123" s="63" t="s">
        <v>204</v>
      </c>
      <c r="E123" s="30" t="s">
        <v>205</v>
      </c>
      <c r="F123" s="10">
        <v>2</v>
      </c>
      <c r="G123" s="9" t="s">
        <v>9</v>
      </c>
      <c r="H123" s="11">
        <v>441.58</v>
      </c>
      <c r="I123" s="7">
        <f>F123*H123</f>
        <v>883.16</v>
      </c>
    </row>
    <row r="124" spans="4:9" x14ac:dyDescent="0.25">
      <c r="D124" s="64" t="s">
        <v>207</v>
      </c>
      <c r="E124" s="35" t="s">
        <v>208</v>
      </c>
      <c r="F124" s="42">
        <v>4</v>
      </c>
      <c r="G124" s="45" t="s">
        <v>9</v>
      </c>
      <c r="H124" s="48">
        <v>173.905</v>
      </c>
      <c r="I124" s="53">
        <f>F124*H124</f>
        <v>695.62</v>
      </c>
    </row>
    <row r="125" spans="4:9" ht="60" x14ac:dyDescent="0.25">
      <c r="D125" s="62" t="s">
        <v>201</v>
      </c>
      <c r="E125" s="29" t="s">
        <v>202</v>
      </c>
      <c r="F125" s="5">
        <v>8</v>
      </c>
      <c r="G125" s="4" t="s">
        <v>36</v>
      </c>
      <c r="H125" s="6">
        <v>84.94</v>
      </c>
      <c r="I125" s="7">
        <f>F125*H125</f>
        <v>679.52</v>
      </c>
    </row>
    <row r="126" spans="4:9" ht="60" x14ac:dyDescent="0.25">
      <c r="D126" s="62" t="s">
        <v>151</v>
      </c>
      <c r="E126" s="29" t="s">
        <v>152</v>
      </c>
      <c r="F126" s="5">
        <v>1</v>
      </c>
      <c r="G126" s="4" t="s">
        <v>36</v>
      </c>
      <c r="H126" s="6">
        <v>622.16999999999996</v>
      </c>
      <c r="I126" s="7">
        <f>F126*H126</f>
        <v>622.16999999999996</v>
      </c>
    </row>
    <row r="127" spans="4:9" ht="30" x14ac:dyDescent="0.25">
      <c r="D127" s="62" t="s">
        <v>209</v>
      </c>
      <c r="E127" s="29" t="s">
        <v>210</v>
      </c>
      <c r="F127" s="5">
        <v>1</v>
      </c>
      <c r="G127" s="4" t="s">
        <v>9</v>
      </c>
      <c r="H127" s="6">
        <v>600.16</v>
      </c>
      <c r="I127" s="7">
        <f>F127*H127</f>
        <v>600.16</v>
      </c>
    </row>
    <row r="128" spans="4:9" ht="30" x14ac:dyDescent="0.25">
      <c r="D128" s="62" t="s">
        <v>201</v>
      </c>
      <c r="E128" s="29" t="s">
        <v>202</v>
      </c>
      <c r="F128" s="5">
        <v>6</v>
      </c>
      <c r="G128" s="4" t="s">
        <v>108</v>
      </c>
      <c r="H128" s="6">
        <v>84.941666666666663</v>
      </c>
      <c r="I128" s="7">
        <f>F128*H128</f>
        <v>509.65</v>
      </c>
    </row>
    <row r="129" spans="4:9" ht="30" x14ac:dyDescent="0.25">
      <c r="D129" s="62" t="s">
        <v>211</v>
      </c>
      <c r="E129" s="29" t="s">
        <v>212</v>
      </c>
      <c r="F129" s="5">
        <v>16</v>
      </c>
      <c r="G129" s="4" t="s">
        <v>9</v>
      </c>
      <c r="H129" s="6">
        <v>22.0075</v>
      </c>
      <c r="I129" s="7">
        <f>F129*H129</f>
        <v>352.12</v>
      </c>
    </row>
    <row r="130" spans="4:9" ht="45" x14ac:dyDescent="0.25">
      <c r="D130" s="62" t="s">
        <v>197</v>
      </c>
      <c r="E130" s="29" t="s">
        <v>198</v>
      </c>
      <c r="F130" s="5">
        <v>1</v>
      </c>
      <c r="G130" s="4" t="s">
        <v>213</v>
      </c>
      <c r="H130" s="6">
        <v>263.20999999999998</v>
      </c>
      <c r="I130" s="7">
        <f>F130*H130</f>
        <v>263.20999999999998</v>
      </c>
    </row>
    <row r="131" spans="4:9" ht="30" x14ac:dyDescent="0.25">
      <c r="D131" s="62" t="s">
        <v>214</v>
      </c>
      <c r="E131" s="29" t="s">
        <v>215</v>
      </c>
      <c r="F131" s="5">
        <v>1</v>
      </c>
      <c r="G131" s="4" t="s">
        <v>9</v>
      </c>
      <c r="H131" s="6">
        <v>177.29</v>
      </c>
      <c r="I131" s="7">
        <f>F131*H131</f>
        <v>177.29</v>
      </c>
    </row>
    <row r="132" spans="4:9" x14ac:dyDescent="0.25">
      <c r="D132" s="62" t="s">
        <v>216</v>
      </c>
      <c r="E132" s="29" t="s">
        <v>217</v>
      </c>
      <c r="F132" s="5">
        <v>8</v>
      </c>
      <c r="G132" s="4" t="s">
        <v>9</v>
      </c>
      <c r="H132" s="6">
        <v>11.41</v>
      </c>
      <c r="I132" s="7">
        <f>F132*H132</f>
        <v>91.28</v>
      </c>
    </row>
    <row r="133" spans="4:9" x14ac:dyDescent="0.25">
      <c r="D133" s="65" t="s">
        <v>218</v>
      </c>
      <c r="E133" s="39"/>
      <c r="F133" s="44"/>
      <c r="G133" s="39"/>
      <c r="H133" s="51">
        <f>SUM(H134:H147)</f>
        <v>533046.70250000001</v>
      </c>
      <c r="I133" s="56">
        <f>SUM(I134:I147)</f>
        <v>1050425.44</v>
      </c>
    </row>
    <row r="134" spans="4:9" ht="45" x14ac:dyDescent="0.25">
      <c r="D134" s="62" t="s">
        <v>219</v>
      </c>
      <c r="E134" s="29" t="s">
        <v>220</v>
      </c>
      <c r="F134" s="5">
        <v>2</v>
      </c>
      <c r="G134" s="4" t="s">
        <v>9</v>
      </c>
      <c r="H134" s="6">
        <v>68372.759999999995</v>
      </c>
      <c r="I134" s="7">
        <f>H134*F134</f>
        <v>136745.51999999999</v>
      </c>
    </row>
    <row r="135" spans="4:9" ht="30" x14ac:dyDescent="0.25">
      <c r="D135" s="62" t="s">
        <v>221</v>
      </c>
      <c r="E135" s="29" t="s">
        <v>222</v>
      </c>
      <c r="F135" s="5">
        <v>1</v>
      </c>
      <c r="G135" s="4" t="s">
        <v>9</v>
      </c>
      <c r="H135" s="6">
        <v>105490</v>
      </c>
      <c r="I135" s="7">
        <f>H135*F135</f>
        <v>105490</v>
      </c>
    </row>
    <row r="136" spans="4:9" ht="60" x14ac:dyDescent="0.25">
      <c r="D136" s="62" t="s">
        <v>223</v>
      </c>
      <c r="E136" s="29" t="s">
        <v>224</v>
      </c>
      <c r="F136" s="5">
        <v>2</v>
      </c>
      <c r="G136" s="4" t="s">
        <v>9</v>
      </c>
      <c r="H136" s="6">
        <v>44420.894999999997</v>
      </c>
      <c r="I136" s="7">
        <f>H136*F136</f>
        <v>88841.79</v>
      </c>
    </row>
    <row r="137" spans="4:9" ht="30" x14ac:dyDescent="0.25">
      <c r="D137" s="62" t="s">
        <v>225</v>
      </c>
      <c r="E137" s="29" t="s">
        <v>226</v>
      </c>
      <c r="F137" s="5">
        <v>2</v>
      </c>
      <c r="G137" s="4" t="s">
        <v>9</v>
      </c>
      <c r="H137" s="6">
        <v>7254</v>
      </c>
      <c r="I137" s="7">
        <f>H137*F137</f>
        <v>14508</v>
      </c>
    </row>
    <row r="138" spans="4:9" ht="45.75" thickBot="1" x14ac:dyDescent="0.3">
      <c r="D138" s="66" t="s">
        <v>227</v>
      </c>
      <c r="E138" s="31" t="s">
        <v>228</v>
      </c>
      <c r="F138" s="17">
        <v>1</v>
      </c>
      <c r="G138" s="16" t="s">
        <v>9</v>
      </c>
      <c r="H138" s="18">
        <v>3611.12</v>
      </c>
      <c r="I138" s="19">
        <f>H138*F138</f>
        <v>3611.12</v>
      </c>
    </row>
    <row r="139" spans="4:9" ht="30" x14ac:dyDescent="0.25">
      <c r="D139" s="64" t="s">
        <v>229</v>
      </c>
      <c r="E139" s="35" t="s">
        <v>230</v>
      </c>
      <c r="F139" s="42">
        <v>8</v>
      </c>
      <c r="G139" s="45" t="s">
        <v>9</v>
      </c>
      <c r="H139" s="48">
        <v>110</v>
      </c>
      <c r="I139" s="48">
        <f>H139*F139</f>
        <v>880</v>
      </c>
    </row>
    <row r="140" spans="4:9" ht="45" x14ac:dyDescent="0.25">
      <c r="D140" s="62" t="s">
        <v>231</v>
      </c>
      <c r="E140" s="29" t="s">
        <v>232</v>
      </c>
      <c r="F140" s="5">
        <v>2</v>
      </c>
      <c r="G140" s="4" t="s">
        <v>9</v>
      </c>
      <c r="H140" s="6">
        <v>138042.63</v>
      </c>
      <c r="I140" s="7">
        <f>H140*F140</f>
        <v>276085.26</v>
      </c>
    </row>
    <row r="141" spans="4:9" ht="30" x14ac:dyDescent="0.25">
      <c r="D141" s="62" t="s">
        <v>233</v>
      </c>
      <c r="E141" s="29" t="s">
        <v>234</v>
      </c>
      <c r="F141" s="5">
        <v>12</v>
      </c>
      <c r="G141" s="4" t="s">
        <v>9</v>
      </c>
      <c r="H141" s="6">
        <v>9920.0025000000005</v>
      </c>
      <c r="I141" s="7">
        <f>H141*F141</f>
        <v>119040.03</v>
      </c>
    </row>
    <row r="142" spans="4:9" ht="30" x14ac:dyDescent="0.25">
      <c r="D142" s="62" t="s">
        <v>235</v>
      </c>
      <c r="E142" s="29" t="s">
        <v>236</v>
      </c>
      <c r="F142" s="5">
        <v>3</v>
      </c>
      <c r="G142" s="4" t="s">
        <v>9</v>
      </c>
      <c r="H142" s="6">
        <v>26406.276666666668</v>
      </c>
      <c r="I142" s="7">
        <f>H142*F142</f>
        <v>79218.83</v>
      </c>
    </row>
    <row r="143" spans="4:9" ht="45" x14ac:dyDescent="0.25">
      <c r="D143" s="62" t="s">
        <v>237</v>
      </c>
      <c r="E143" s="29" t="s">
        <v>238</v>
      </c>
      <c r="F143" s="5">
        <v>1</v>
      </c>
      <c r="G143" s="4" t="s">
        <v>9</v>
      </c>
      <c r="H143" s="6">
        <v>48520.36</v>
      </c>
      <c r="I143" s="7">
        <f>H143*F143</f>
        <v>48520.36</v>
      </c>
    </row>
    <row r="144" spans="4:9" ht="30" x14ac:dyDescent="0.25">
      <c r="D144" s="62" t="s">
        <v>239</v>
      </c>
      <c r="E144" s="29" t="s">
        <v>240</v>
      </c>
      <c r="F144" s="5">
        <v>3</v>
      </c>
      <c r="G144" s="4" t="s">
        <v>9</v>
      </c>
      <c r="H144" s="6">
        <v>14369.493333333334</v>
      </c>
      <c r="I144" s="7">
        <f>H144*F144</f>
        <v>43108.480000000003</v>
      </c>
    </row>
    <row r="145" spans="4:9" ht="30" x14ac:dyDescent="0.25">
      <c r="D145" s="62" t="s">
        <v>241</v>
      </c>
      <c r="E145" s="29" t="s">
        <v>242</v>
      </c>
      <c r="F145" s="5">
        <v>4</v>
      </c>
      <c r="G145" s="4" t="s">
        <v>144</v>
      </c>
      <c r="H145" s="6">
        <v>9360</v>
      </c>
      <c r="I145" s="7">
        <f>H145*F145</f>
        <v>37440</v>
      </c>
    </row>
    <row r="146" spans="4:9" ht="45" x14ac:dyDescent="0.25">
      <c r="D146" s="62" t="s">
        <v>243</v>
      </c>
      <c r="E146" s="29" t="s">
        <v>244</v>
      </c>
      <c r="F146" s="5">
        <v>1</v>
      </c>
      <c r="G146" s="4" t="s">
        <v>9</v>
      </c>
      <c r="H146" s="6">
        <v>17402.28</v>
      </c>
      <c r="I146" s="7">
        <f>H146*F146</f>
        <v>17402.28</v>
      </c>
    </row>
    <row r="147" spans="4:9" ht="30" x14ac:dyDescent="0.25">
      <c r="D147" s="62" t="s">
        <v>245</v>
      </c>
      <c r="E147" s="29" t="s">
        <v>246</v>
      </c>
      <c r="F147" s="5">
        <v>2</v>
      </c>
      <c r="G147" s="4" t="s">
        <v>9</v>
      </c>
      <c r="H147" s="6">
        <v>39766.885000000002</v>
      </c>
      <c r="I147" s="7">
        <f>H147*F147</f>
        <v>79533.77</v>
      </c>
    </row>
    <row r="148" spans="4:9" x14ac:dyDescent="0.25">
      <c r="D148" s="65" t="s">
        <v>247</v>
      </c>
      <c r="E148" s="39"/>
      <c r="F148" s="44"/>
      <c r="G148" s="39"/>
      <c r="H148" s="51">
        <f>SUM(H149:H174)</f>
        <v>1345464.9504554272</v>
      </c>
      <c r="I148" s="56">
        <f>SUM(I149:I174)</f>
        <v>4570171.1000000006</v>
      </c>
    </row>
    <row r="149" spans="4:9" ht="45" x14ac:dyDescent="0.25">
      <c r="D149" s="62" t="s">
        <v>248</v>
      </c>
      <c r="E149" s="29" t="s">
        <v>249</v>
      </c>
      <c r="F149" s="5">
        <v>2</v>
      </c>
      <c r="G149" s="4" t="s">
        <v>143</v>
      </c>
      <c r="H149" s="6">
        <v>434303.67</v>
      </c>
      <c r="I149" s="7">
        <f>H149*F149</f>
        <v>868607.34</v>
      </c>
    </row>
    <row r="150" spans="4:9" ht="45" x14ac:dyDescent="0.25">
      <c r="D150" s="62" t="s">
        <v>250</v>
      </c>
      <c r="E150" s="29" t="s">
        <v>251</v>
      </c>
      <c r="F150" s="5">
        <v>20</v>
      </c>
      <c r="G150" s="4" t="s">
        <v>143</v>
      </c>
      <c r="H150" s="6">
        <v>31073.556</v>
      </c>
      <c r="I150" s="7">
        <f>H150*F150</f>
        <v>621471.12</v>
      </c>
    </row>
    <row r="151" spans="4:9" ht="45" x14ac:dyDescent="0.25">
      <c r="D151" s="62" t="s">
        <v>252</v>
      </c>
      <c r="E151" s="29" t="s">
        <v>253</v>
      </c>
      <c r="F151" s="5">
        <v>3</v>
      </c>
      <c r="G151" s="4" t="s">
        <v>143</v>
      </c>
      <c r="H151" s="6">
        <v>139578.97</v>
      </c>
      <c r="I151" s="7">
        <f>H151*F151</f>
        <v>418736.91000000003</v>
      </c>
    </row>
    <row r="152" spans="4:9" ht="45" x14ac:dyDescent="0.25">
      <c r="D152" s="62" t="s">
        <v>254</v>
      </c>
      <c r="E152" s="29" t="s">
        <v>255</v>
      </c>
      <c r="F152" s="5">
        <v>19</v>
      </c>
      <c r="G152" s="4" t="s">
        <v>143</v>
      </c>
      <c r="H152" s="6">
        <v>21592.18210526316</v>
      </c>
      <c r="I152" s="7">
        <f>H152*F152</f>
        <v>410251.46</v>
      </c>
    </row>
    <row r="153" spans="4:9" ht="45" x14ac:dyDescent="0.25">
      <c r="D153" s="62" t="s">
        <v>256</v>
      </c>
      <c r="E153" s="29" t="s">
        <v>257</v>
      </c>
      <c r="F153" s="5">
        <v>24</v>
      </c>
      <c r="G153" s="4" t="s">
        <v>143</v>
      </c>
      <c r="H153" s="6">
        <v>11307.467916666666</v>
      </c>
      <c r="I153" s="7">
        <f>H153*F153</f>
        <v>271379.23</v>
      </c>
    </row>
    <row r="154" spans="4:9" ht="45" x14ac:dyDescent="0.25">
      <c r="D154" s="62" t="s">
        <v>258</v>
      </c>
      <c r="E154" s="29" t="s">
        <v>259</v>
      </c>
      <c r="F154" s="5">
        <v>2</v>
      </c>
      <c r="G154" s="4" t="s">
        <v>143</v>
      </c>
      <c r="H154" s="6">
        <v>131428.20000000001</v>
      </c>
      <c r="I154" s="7">
        <f>H154*F154</f>
        <v>262856.40000000002</v>
      </c>
    </row>
    <row r="155" spans="4:9" ht="45" x14ac:dyDescent="0.25">
      <c r="D155" s="62" t="s">
        <v>260</v>
      </c>
      <c r="E155" s="29" t="s">
        <v>261</v>
      </c>
      <c r="F155" s="5">
        <v>3</v>
      </c>
      <c r="G155" s="4" t="s">
        <v>143</v>
      </c>
      <c r="H155" s="6">
        <v>60373.890000000007</v>
      </c>
      <c r="I155" s="7">
        <f>H155*F155</f>
        <v>181121.67</v>
      </c>
    </row>
    <row r="156" spans="4:9" ht="45" x14ac:dyDescent="0.25">
      <c r="D156" s="62" t="s">
        <v>262</v>
      </c>
      <c r="E156" s="29" t="s">
        <v>263</v>
      </c>
      <c r="F156" s="5">
        <v>10</v>
      </c>
      <c r="G156" s="4" t="s">
        <v>143</v>
      </c>
      <c r="H156" s="6">
        <v>17935.91</v>
      </c>
      <c r="I156" s="7">
        <f>H156*F156</f>
        <v>179359.1</v>
      </c>
    </row>
    <row r="157" spans="4:9" ht="45" x14ac:dyDescent="0.25">
      <c r="D157" s="62" t="s">
        <v>264</v>
      </c>
      <c r="E157" s="29" t="s">
        <v>265</v>
      </c>
      <c r="F157" s="5">
        <v>1</v>
      </c>
      <c r="G157" s="4" t="s">
        <v>143</v>
      </c>
      <c r="H157" s="6">
        <v>97799.22</v>
      </c>
      <c r="I157" s="7">
        <f>H157*F157</f>
        <v>97799.22</v>
      </c>
    </row>
    <row r="158" spans="4:9" ht="45" x14ac:dyDescent="0.25">
      <c r="D158" s="62" t="s">
        <v>266</v>
      </c>
      <c r="E158" s="29" t="s">
        <v>267</v>
      </c>
      <c r="F158" s="5">
        <v>2</v>
      </c>
      <c r="G158" s="4" t="s">
        <v>143</v>
      </c>
      <c r="H158" s="6">
        <v>40970.33</v>
      </c>
      <c r="I158" s="7">
        <f>H158*F158</f>
        <v>81940.66</v>
      </c>
    </row>
    <row r="159" spans="4:9" ht="45" x14ac:dyDescent="0.25">
      <c r="D159" s="62" t="s">
        <v>268</v>
      </c>
      <c r="E159" s="29" t="s">
        <v>269</v>
      </c>
      <c r="F159" s="5">
        <v>3</v>
      </c>
      <c r="G159" s="4" t="s">
        <v>143</v>
      </c>
      <c r="H159" s="6">
        <v>25890.080000000002</v>
      </c>
      <c r="I159" s="7">
        <f>H159*F159</f>
        <v>77670.240000000005</v>
      </c>
    </row>
    <row r="160" spans="4:9" ht="45" x14ac:dyDescent="0.25">
      <c r="D160" s="62" t="s">
        <v>270</v>
      </c>
      <c r="E160" s="29" t="s">
        <v>271</v>
      </c>
      <c r="F160" s="5">
        <v>6</v>
      </c>
      <c r="G160" s="4" t="s">
        <v>143</v>
      </c>
      <c r="H160" s="6">
        <v>12919.24</v>
      </c>
      <c r="I160" s="7">
        <f>H160*F160</f>
        <v>77515.44</v>
      </c>
    </row>
    <row r="161" spans="4:9" ht="45" x14ac:dyDescent="0.25">
      <c r="D161" s="62" t="s">
        <v>272</v>
      </c>
      <c r="E161" s="29" t="s">
        <v>273</v>
      </c>
      <c r="F161" s="5">
        <v>2</v>
      </c>
      <c r="G161" s="4" t="s">
        <v>143</v>
      </c>
      <c r="H161" s="6">
        <v>34757.56</v>
      </c>
      <c r="I161" s="7">
        <f>H161*F161</f>
        <v>69515.12</v>
      </c>
    </row>
    <row r="162" spans="4:9" ht="45" x14ac:dyDescent="0.25">
      <c r="D162" s="62" t="s">
        <v>274</v>
      </c>
      <c r="E162" s="29" t="s">
        <v>275</v>
      </c>
      <c r="F162" s="5">
        <v>48</v>
      </c>
      <c r="G162" s="4" t="s">
        <v>143</v>
      </c>
      <c r="H162" s="6">
        <v>1289.0899999999999</v>
      </c>
      <c r="I162" s="7">
        <f>H162*F162</f>
        <v>61876.319999999992</v>
      </c>
    </row>
    <row r="163" spans="4:9" ht="45" x14ac:dyDescent="0.25">
      <c r="D163" s="62" t="s">
        <v>276</v>
      </c>
      <c r="E163" s="29" t="s">
        <v>277</v>
      </c>
      <c r="F163" s="5">
        <v>3</v>
      </c>
      <c r="G163" s="4" t="s">
        <v>143</v>
      </c>
      <c r="H163" s="6">
        <v>13520.529999999999</v>
      </c>
      <c r="I163" s="7">
        <f>H163*F163</f>
        <v>40561.589999999997</v>
      </c>
    </row>
    <row r="164" spans="4:9" ht="45" x14ac:dyDescent="0.25">
      <c r="D164" s="62" t="s">
        <v>278</v>
      </c>
      <c r="E164" s="29" t="s">
        <v>279</v>
      </c>
      <c r="F164" s="5">
        <v>1</v>
      </c>
      <c r="G164" s="4" t="s">
        <v>143</v>
      </c>
      <c r="H164" s="6">
        <v>37539.18</v>
      </c>
      <c r="I164" s="7">
        <f>H164*F164</f>
        <v>37539.18</v>
      </c>
    </row>
    <row r="165" spans="4:9" ht="45.75" thickBot="1" x14ac:dyDescent="0.3">
      <c r="D165" s="63" t="s">
        <v>280</v>
      </c>
      <c r="E165" s="30" t="s">
        <v>281</v>
      </c>
      <c r="F165" s="10">
        <v>29</v>
      </c>
      <c r="G165" s="9" t="s">
        <v>143</v>
      </c>
      <c r="H165" s="11">
        <v>889.25586206896548</v>
      </c>
      <c r="I165" s="20">
        <f>H165*F165</f>
        <v>25788.42</v>
      </c>
    </row>
    <row r="166" spans="4:9" ht="45" x14ac:dyDescent="0.25">
      <c r="D166" s="64" t="s">
        <v>282</v>
      </c>
      <c r="E166" s="35" t="s">
        <v>283</v>
      </c>
      <c r="F166" s="42">
        <v>2</v>
      </c>
      <c r="G166" s="45" t="s">
        <v>143</v>
      </c>
      <c r="H166" s="48">
        <v>11366.65</v>
      </c>
      <c r="I166" s="48">
        <f>H166*F166</f>
        <v>22733.3</v>
      </c>
    </row>
    <row r="167" spans="4:9" ht="45" x14ac:dyDescent="0.25">
      <c r="D167" s="62" t="s">
        <v>284</v>
      </c>
      <c r="E167" s="29" t="s">
        <v>285</v>
      </c>
      <c r="F167" s="5">
        <v>2</v>
      </c>
      <c r="G167" s="4" t="s">
        <v>143</v>
      </c>
      <c r="H167" s="6">
        <v>3844.25</v>
      </c>
      <c r="I167" s="7">
        <f>H167*F167</f>
        <v>7688.5</v>
      </c>
    </row>
    <row r="168" spans="4:9" ht="45" x14ac:dyDescent="0.25">
      <c r="D168" s="62" t="s">
        <v>286</v>
      </c>
      <c r="E168" s="29" t="s">
        <v>287</v>
      </c>
      <c r="F168" s="5">
        <v>4</v>
      </c>
      <c r="G168" s="4" t="s">
        <v>143</v>
      </c>
      <c r="H168" s="6">
        <v>1189.55</v>
      </c>
      <c r="I168" s="7">
        <f>H168*F168</f>
        <v>4758.2</v>
      </c>
    </row>
    <row r="169" spans="4:9" ht="45.75" thickBot="1" x14ac:dyDescent="0.3">
      <c r="D169" s="63" t="s">
        <v>288</v>
      </c>
      <c r="E169" s="30" t="s">
        <v>289</v>
      </c>
      <c r="F169" s="10">
        <v>7</v>
      </c>
      <c r="G169" s="9" t="s">
        <v>143</v>
      </c>
      <c r="H169" s="11">
        <v>474.9185714285714</v>
      </c>
      <c r="I169" s="20">
        <f>H169*F169</f>
        <v>3324.43</v>
      </c>
    </row>
    <row r="170" spans="4:9" ht="45" x14ac:dyDescent="0.25">
      <c r="D170" s="67" t="s">
        <v>290</v>
      </c>
      <c r="E170" s="37" t="s">
        <v>291</v>
      </c>
      <c r="F170" s="43">
        <v>8</v>
      </c>
      <c r="G170" s="46" t="s">
        <v>143</v>
      </c>
      <c r="H170" s="50">
        <v>36708</v>
      </c>
      <c r="I170" s="50">
        <f>H170*F170</f>
        <v>293664</v>
      </c>
    </row>
    <row r="171" spans="4:9" ht="45" x14ac:dyDescent="0.25">
      <c r="D171" s="62" t="s">
        <v>292</v>
      </c>
      <c r="E171" s="29" t="s">
        <v>293</v>
      </c>
      <c r="F171" s="5">
        <v>11</v>
      </c>
      <c r="G171" s="4" t="s">
        <v>143</v>
      </c>
      <c r="H171" s="6">
        <v>21000</v>
      </c>
      <c r="I171" s="7">
        <f>H171*F171</f>
        <v>231000</v>
      </c>
    </row>
    <row r="172" spans="4:9" ht="45" x14ac:dyDescent="0.25">
      <c r="D172" s="62" t="s">
        <v>294</v>
      </c>
      <c r="E172" s="29" t="s">
        <v>295</v>
      </c>
      <c r="F172" s="5">
        <v>1</v>
      </c>
      <c r="G172" s="4" t="s">
        <v>143</v>
      </c>
      <c r="H172" s="6">
        <v>134963.25</v>
      </c>
      <c r="I172" s="7">
        <f>H172*F172</f>
        <v>134963.25</v>
      </c>
    </row>
    <row r="173" spans="4:9" ht="45" x14ac:dyDescent="0.25">
      <c r="D173" s="62" t="s">
        <v>296</v>
      </c>
      <c r="E173" s="29" t="s">
        <v>297</v>
      </c>
      <c r="F173" s="5">
        <v>3</v>
      </c>
      <c r="G173" s="4" t="s">
        <v>143</v>
      </c>
      <c r="H173" s="6">
        <v>22200</v>
      </c>
      <c r="I173" s="7">
        <f>H173*F173</f>
        <v>66600</v>
      </c>
    </row>
    <row r="174" spans="4:9" ht="45" x14ac:dyDescent="0.25">
      <c r="D174" s="62" t="s">
        <v>298</v>
      </c>
      <c r="E174" s="29" t="s">
        <v>299</v>
      </c>
      <c r="F174" s="5">
        <v>39</v>
      </c>
      <c r="G174" s="4" t="s">
        <v>143</v>
      </c>
      <c r="H174" s="6">
        <v>550</v>
      </c>
      <c r="I174" s="7">
        <f>H174*F174</f>
        <v>21450</v>
      </c>
    </row>
    <row r="175" spans="4:9" x14ac:dyDescent="0.25">
      <c r="D175" s="65" t="s">
        <v>300</v>
      </c>
      <c r="E175" s="39"/>
      <c r="F175" s="44"/>
      <c r="G175" s="39"/>
      <c r="H175" s="51">
        <f>H176+H177+H178</f>
        <v>956076.98</v>
      </c>
      <c r="I175" s="56">
        <f>I176+I177+I178</f>
        <v>1458459.96</v>
      </c>
    </row>
    <row r="176" spans="4:9" ht="60" x14ac:dyDescent="0.25">
      <c r="D176" s="62" t="s">
        <v>301</v>
      </c>
      <c r="E176" s="29" t="s">
        <v>302</v>
      </c>
      <c r="F176" s="5">
        <v>1</v>
      </c>
      <c r="G176" s="4" t="s">
        <v>9</v>
      </c>
      <c r="H176" s="6">
        <v>640113.82999999996</v>
      </c>
      <c r="I176" s="7">
        <f>H176*F176</f>
        <v>640113.82999999996</v>
      </c>
    </row>
    <row r="177" spans="4:9" ht="45" x14ac:dyDescent="0.25">
      <c r="D177" s="62" t="s">
        <v>303</v>
      </c>
      <c r="E177" s="29" t="s">
        <v>304</v>
      </c>
      <c r="F177" s="5">
        <v>23</v>
      </c>
      <c r="G177" s="4" t="s">
        <v>9</v>
      </c>
      <c r="H177" s="6">
        <v>22835.589999999997</v>
      </c>
      <c r="I177" s="7">
        <f>H177*F177</f>
        <v>525218.56999999995</v>
      </c>
    </row>
    <row r="178" spans="4:9" ht="45" x14ac:dyDescent="0.25">
      <c r="D178" s="62" t="s">
        <v>305</v>
      </c>
      <c r="E178" s="29" t="s">
        <v>306</v>
      </c>
      <c r="F178" s="5">
        <v>1</v>
      </c>
      <c r="G178" s="4" t="s">
        <v>9</v>
      </c>
      <c r="H178" s="6">
        <v>293127.56</v>
      </c>
      <c r="I178" s="7">
        <f>H178*F178</f>
        <v>293127.56</v>
      </c>
    </row>
    <row r="179" spans="4:9" ht="15.75" thickBot="1" x14ac:dyDescent="0.3">
      <c r="D179" s="68" t="s">
        <v>307</v>
      </c>
      <c r="E179" s="41"/>
      <c r="F179" s="41"/>
      <c r="G179" s="41"/>
      <c r="H179" s="52">
        <f>SUM(H180:H188)</f>
        <v>174077.53148575983</v>
      </c>
      <c r="I179" s="57">
        <f>SUM(I180:I188)</f>
        <v>12453307.520000001</v>
      </c>
    </row>
    <row r="180" spans="4:9" ht="45" x14ac:dyDescent="0.25">
      <c r="D180" s="64" t="s">
        <v>308</v>
      </c>
      <c r="E180" s="35" t="s">
        <v>309</v>
      </c>
      <c r="F180" s="42">
        <v>3320</v>
      </c>
      <c r="G180" s="45" t="s">
        <v>310</v>
      </c>
      <c r="H180" s="48">
        <v>90.29014457831326</v>
      </c>
      <c r="I180" s="53">
        <f>H180*F180</f>
        <v>299763.28000000003</v>
      </c>
    </row>
    <row r="181" spans="4:9" ht="30" x14ac:dyDescent="0.25">
      <c r="D181" s="62" t="s">
        <v>311</v>
      </c>
      <c r="E181" s="29" t="s">
        <v>312</v>
      </c>
      <c r="F181" s="5">
        <v>7</v>
      </c>
      <c r="G181" s="4" t="s">
        <v>313</v>
      </c>
      <c r="H181" s="6">
        <v>60600</v>
      </c>
      <c r="I181" s="7">
        <f>H181*F181</f>
        <v>424200</v>
      </c>
    </row>
    <row r="182" spans="4:9" ht="30" x14ac:dyDescent="0.25">
      <c r="D182" s="62" t="s">
        <v>311</v>
      </c>
      <c r="E182" s="29" t="s">
        <v>312</v>
      </c>
      <c r="F182" s="5">
        <v>6.6</v>
      </c>
      <c r="G182" s="4" t="s">
        <v>314</v>
      </c>
      <c r="H182" s="6">
        <v>60600</v>
      </c>
      <c r="I182" s="7">
        <f>H182*F182</f>
        <v>399960</v>
      </c>
    </row>
    <row r="183" spans="4:9" ht="45" x14ac:dyDescent="0.25">
      <c r="D183" s="62" t="s">
        <v>315</v>
      </c>
      <c r="E183" s="29" t="s">
        <v>316</v>
      </c>
      <c r="F183" s="5">
        <v>239</v>
      </c>
      <c r="G183" s="4" t="s">
        <v>310</v>
      </c>
      <c r="H183" s="6">
        <v>21841.61849372385</v>
      </c>
      <c r="I183" s="7">
        <f>H183*F183</f>
        <v>5220146.82</v>
      </c>
    </row>
    <row r="184" spans="4:9" ht="45" x14ac:dyDescent="0.25">
      <c r="D184" s="62" t="s">
        <v>317</v>
      </c>
      <c r="E184" s="29" t="s">
        <v>318</v>
      </c>
      <c r="F184" s="5">
        <v>259</v>
      </c>
      <c r="G184" s="4" t="s">
        <v>310</v>
      </c>
      <c r="H184" s="6">
        <v>15165.539999999999</v>
      </c>
      <c r="I184" s="7">
        <f>H184*F184</f>
        <v>3927874.86</v>
      </c>
    </row>
    <row r="185" spans="4:9" ht="45.75" thickBot="1" x14ac:dyDescent="0.3">
      <c r="D185" s="62" t="s">
        <v>319</v>
      </c>
      <c r="E185" s="29" t="s">
        <v>320</v>
      </c>
      <c r="F185" s="5">
        <v>8300</v>
      </c>
      <c r="G185" s="4" t="s">
        <v>310</v>
      </c>
      <c r="H185" s="6">
        <v>207.5</v>
      </c>
      <c r="I185" s="7">
        <f>H185*F185</f>
        <v>1722250</v>
      </c>
    </row>
    <row r="186" spans="4:9" ht="30" x14ac:dyDescent="0.25">
      <c r="D186" s="67" t="s">
        <v>317</v>
      </c>
      <c r="E186" s="37" t="s">
        <v>318</v>
      </c>
      <c r="F186" s="43">
        <v>15</v>
      </c>
      <c r="G186" s="46" t="s">
        <v>314</v>
      </c>
      <c r="H186" s="50">
        <v>15165.54</v>
      </c>
      <c r="I186" s="55">
        <f>H186*F186</f>
        <v>227483.1</v>
      </c>
    </row>
    <row r="187" spans="4:9" ht="45" x14ac:dyDescent="0.25">
      <c r="D187" s="62" t="s">
        <v>321</v>
      </c>
      <c r="E187" s="29" t="s">
        <v>322</v>
      </c>
      <c r="F187" s="5">
        <v>442.5</v>
      </c>
      <c r="G187" s="4" t="s">
        <v>310</v>
      </c>
      <c r="H187" s="6">
        <v>314.64284745762711</v>
      </c>
      <c r="I187" s="7">
        <f>H187*F187</f>
        <v>139229.46</v>
      </c>
    </row>
    <row r="188" spans="4:9" ht="45" x14ac:dyDescent="0.25">
      <c r="D188" s="62" t="s">
        <v>323</v>
      </c>
      <c r="E188" s="29" t="s">
        <v>324</v>
      </c>
      <c r="F188" s="5">
        <v>1000</v>
      </c>
      <c r="G188" s="4" t="s">
        <v>325</v>
      </c>
      <c r="H188" s="6">
        <v>92.4</v>
      </c>
      <c r="I188" s="7">
        <f>H188*F188</f>
        <v>92400</v>
      </c>
    </row>
    <row r="189" spans="4:9" x14ac:dyDescent="0.25">
      <c r="D189" s="65" t="s">
        <v>326</v>
      </c>
      <c r="E189" s="39"/>
      <c r="F189" s="44"/>
      <c r="G189" s="39"/>
      <c r="H189" s="51">
        <f>SUM(H190:H194)</f>
        <v>39057.4</v>
      </c>
      <c r="I189" s="56">
        <f>SUM(I190:I194)</f>
        <v>874391</v>
      </c>
    </row>
    <row r="190" spans="4:9" ht="45" x14ac:dyDescent="0.25">
      <c r="D190" s="62" t="s">
        <v>327</v>
      </c>
      <c r="E190" s="32" t="s">
        <v>328</v>
      </c>
      <c r="F190" s="5">
        <v>60</v>
      </c>
      <c r="G190" s="4" t="s">
        <v>329</v>
      </c>
      <c r="H190" s="6">
        <v>2943.15</v>
      </c>
      <c r="I190" s="7">
        <f>H190*F190</f>
        <v>176589</v>
      </c>
    </row>
    <row r="191" spans="4:9" ht="45" x14ac:dyDescent="0.25">
      <c r="D191" s="62" t="s">
        <v>330</v>
      </c>
      <c r="E191" s="32" t="s">
        <v>331</v>
      </c>
      <c r="F191" s="5">
        <v>15</v>
      </c>
      <c r="G191" s="4" t="s">
        <v>332</v>
      </c>
      <c r="H191" s="6">
        <v>10500</v>
      </c>
      <c r="I191" s="7">
        <f>H191*F191</f>
        <v>157500</v>
      </c>
    </row>
    <row r="192" spans="4:9" ht="45" x14ac:dyDescent="0.25">
      <c r="D192" s="62" t="s">
        <v>333</v>
      </c>
      <c r="E192" s="32" t="s">
        <v>334</v>
      </c>
      <c r="F192" s="5">
        <v>15</v>
      </c>
      <c r="G192" s="4" t="s">
        <v>332</v>
      </c>
      <c r="H192" s="6">
        <v>9890</v>
      </c>
      <c r="I192" s="7">
        <f>H192*F192</f>
        <v>148350</v>
      </c>
    </row>
    <row r="193" spans="4:9" ht="45" x14ac:dyDescent="0.25">
      <c r="D193" s="62" t="s">
        <v>335</v>
      </c>
      <c r="E193" s="32" t="s">
        <v>336</v>
      </c>
      <c r="F193" s="5">
        <v>64</v>
      </c>
      <c r="G193" s="4" t="s">
        <v>329</v>
      </c>
      <c r="H193" s="6">
        <v>2924.25</v>
      </c>
      <c r="I193" s="7">
        <f>H193*F193</f>
        <v>187152</v>
      </c>
    </row>
    <row r="194" spans="4:9" ht="45" x14ac:dyDescent="0.25">
      <c r="D194" s="62" t="s">
        <v>337</v>
      </c>
      <c r="E194" s="32" t="s">
        <v>338</v>
      </c>
      <c r="F194" s="5">
        <v>16</v>
      </c>
      <c r="G194" s="4" t="s">
        <v>332</v>
      </c>
      <c r="H194" s="6">
        <v>12800</v>
      </c>
      <c r="I194" s="7">
        <f>H194*F194</f>
        <v>204800</v>
      </c>
    </row>
    <row r="195" spans="4:9" x14ac:dyDescent="0.25">
      <c r="D195" s="61" t="s">
        <v>339</v>
      </c>
      <c r="E195" s="36"/>
      <c r="F195" s="36"/>
      <c r="G195" s="36"/>
      <c r="H195" s="49">
        <f>SUM(H196:H210)</f>
        <v>165374.01133333333</v>
      </c>
      <c r="I195" s="54">
        <f>SUM(I196:I210)</f>
        <v>1190449.99</v>
      </c>
    </row>
    <row r="196" spans="4:9" ht="45" x14ac:dyDescent="0.25">
      <c r="D196" s="62" t="s">
        <v>340</v>
      </c>
      <c r="E196" s="32" t="s">
        <v>341</v>
      </c>
      <c r="F196" s="5">
        <v>30</v>
      </c>
      <c r="G196" s="4" t="s">
        <v>342</v>
      </c>
      <c r="H196" s="6">
        <v>10388.591333333334</v>
      </c>
      <c r="I196" s="7">
        <f>H196*F196</f>
        <v>311657.74</v>
      </c>
    </row>
    <row r="197" spans="4:9" x14ac:dyDescent="0.25">
      <c r="D197" s="62" t="s">
        <v>343</v>
      </c>
      <c r="E197" s="32" t="s">
        <v>344</v>
      </c>
      <c r="F197" s="5">
        <v>20</v>
      </c>
      <c r="G197" s="4" t="s">
        <v>9</v>
      </c>
      <c r="H197" s="6">
        <v>10405.08</v>
      </c>
      <c r="I197" s="7">
        <f>H197*F197</f>
        <v>208101.6</v>
      </c>
    </row>
    <row r="198" spans="4:9" x14ac:dyDescent="0.25">
      <c r="D198" s="59" t="s">
        <v>345</v>
      </c>
      <c r="E198" s="32" t="s">
        <v>346</v>
      </c>
      <c r="F198" s="5">
        <v>10</v>
      </c>
      <c r="G198" s="4" t="s">
        <v>9</v>
      </c>
      <c r="H198" s="6">
        <v>20284.120000000003</v>
      </c>
      <c r="I198" s="7">
        <f>H198*F198</f>
        <v>202841.2</v>
      </c>
    </row>
    <row r="199" spans="4:9" x14ac:dyDescent="0.25">
      <c r="D199" s="62" t="s">
        <v>347</v>
      </c>
      <c r="E199" s="32" t="s">
        <v>348</v>
      </c>
      <c r="F199" s="5">
        <v>5</v>
      </c>
      <c r="G199" s="4" t="s">
        <v>9</v>
      </c>
      <c r="H199" s="6">
        <v>12148.310000000001</v>
      </c>
      <c r="I199" s="7">
        <f>H199*F199</f>
        <v>60741.55</v>
      </c>
    </row>
    <row r="200" spans="4:9" x14ac:dyDescent="0.25">
      <c r="D200" s="62" t="s">
        <v>349</v>
      </c>
      <c r="E200" s="32" t="s">
        <v>350</v>
      </c>
      <c r="F200" s="5">
        <v>8</v>
      </c>
      <c r="G200" s="4" t="s">
        <v>9</v>
      </c>
      <c r="H200" s="6">
        <v>10692.37</v>
      </c>
      <c r="I200" s="7">
        <f>H200*F200</f>
        <v>85538.96</v>
      </c>
    </row>
    <row r="201" spans="4:9" ht="15.75" thickBot="1" x14ac:dyDescent="0.3">
      <c r="D201" s="63" t="s">
        <v>351</v>
      </c>
      <c r="E201" s="33" t="s">
        <v>352</v>
      </c>
      <c r="F201" s="10">
        <v>2</v>
      </c>
      <c r="G201" s="9" t="s">
        <v>9</v>
      </c>
      <c r="H201" s="11">
        <v>20221.189999999999</v>
      </c>
      <c r="I201" s="20">
        <f>H201*F201</f>
        <v>40442.379999999997</v>
      </c>
    </row>
    <row r="202" spans="4:9" ht="45" x14ac:dyDescent="0.25">
      <c r="D202" s="64" t="s">
        <v>353</v>
      </c>
      <c r="E202" s="40" t="s">
        <v>354</v>
      </c>
      <c r="F202" s="42">
        <v>7</v>
      </c>
      <c r="G202" s="45" t="s">
        <v>143</v>
      </c>
      <c r="H202" s="48">
        <v>10202</v>
      </c>
      <c r="I202" s="53">
        <f>H202*F202</f>
        <v>71414</v>
      </c>
    </row>
    <row r="203" spans="4:9" x14ac:dyDescent="0.25">
      <c r="D203" s="62" t="s">
        <v>355</v>
      </c>
      <c r="E203" s="32" t="s">
        <v>356</v>
      </c>
      <c r="F203" s="5">
        <v>3</v>
      </c>
      <c r="G203" s="4" t="s">
        <v>9</v>
      </c>
      <c r="H203" s="6">
        <v>22713.809999999998</v>
      </c>
      <c r="I203" s="7">
        <f>H203*F203</f>
        <v>68141.429999999993</v>
      </c>
    </row>
    <row r="204" spans="4:9" ht="30.75" thickBot="1" x14ac:dyDescent="0.3">
      <c r="D204" s="63" t="s">
        <v>357</v>
      </c>
      <c r="E204" s="33" t="s">
        <v>358</v>
      </c>
      <c r="F204" s="10">
        <v>14</v>
      </c>
      <c r="G204" s="9" t="s">
        <v>9</v>
      </c>
      <c r="H204" s="11">
        <v>2300</v>
      </c>
      <c r="I204" s="20">
        <f>H204*F204</f>
        <v>32200</v>
      </c>
    </row>
    <row r="205" spans="4:9" ht="45" x14ac:dyDescent="0.25">
      <c r="D205" s="64" t="s">
        <v>359</v>
      </c>
      <c r="E205" s="40" t="s">
        <v>360</v>
      </c>
      <c r="F205" s="42">
        <v>2</v>
      </c>
      <c r="G205" s="45" t="s">
        <v>342</v>
      </c>
      <c r="H205" s="48">
        <v>10289.83</v>
      </c>
      <c r="I205" s="53">
        <f>H205*F205</f>
        <v>20579.66</v>
      </c>
    </row>
    <row r="206" spans="4:9" ht="45" x14ac:dyDescent="0.25">
      <c r="D206" s="62" t="s">
        <v>361</v>
      </c>
      <c r="E206" s="32" t="s">
        <v>362</v>
      </c>
      <c r="F206" s="5">
        <v>12</v>
      </c>
      <c r="G206" s="4" t="s">
        <v>143</v>
      </c>
      <c r="H206" s="6">
        <v>1394.07</v>
      </c>
      <c r="I206" s="7">
        <f>H206*F206</f>
        <v>16728.84</v>
      </c>
    </row>
    <row r="207" spans="4:9" ht="45" x14ac:dyDescent="0.25">
      <c r="D207" s="62" t="s">
        <v>343</v>
      </c>
      <c r="E207" s="32" t="s">
        <v>344</v>
      </c>
      <c r="F207" s="5">
        <v>2</v>
      </c>
      <c r="G207" s="4" t="s">
        <v>143</v>
      </c>
      <c r="H207" s="6">
        <v>10405.08</v>
      </c>
      <c r="I207" s="7">
        <f>H207*F207</f>
        <v>20810.16</v>
      </c>
    </row>
    <row r="208" spans="4:9" ht="30" x14ac:dyDescent="0.25">
      <c r="D208" s="62" t="s">
        <v>345</v>
      </c>
      <c r="E208" s="32" t="s">
        <v>346</v>
      </c>
      <c r="F208" s="5">
        <v>1</v>
      </c>
      <c r="G208" s="4" t="s">
        <v>363</v>
      </c>
      <c r="H208" s="6">
        <v>20235.490000000002</v>
      </c>
      <c r="I208" s="7">
        <f>H208*F208</f>
        <v>20235.490000000002</v>
      </c>
    </row>
    <row r="209" spans="4:9" x14ac:dyDescent="0.25">
      <c r="D209" s="62" t="s">
        <v>361</v>
      </c>
      <c r="E209" s="32" t="s">
        <v>362</v>
      </c>
      <c r="F209" s="5">
        <v>14</v>
      </c>
      <c r="G209" s="4" t="s">
        <v>9</v>
      </c>
      <c r="H209" s="6">
        <v>1394.07</v>
      </c>
      <c r="I209" s="7">
        <f>H209*F209</f>
        <v>19516.98</v>
      </c>
    </row>
    <row r="210" spans="4:9" ht="30" x14ac:dyDescent="0.25">
      <c r="D210" s="62" t="s">
        <v>357</v>
      </c>
      <c r="E210" s="32" t="s">
        <v>358</v>
      </c>
      <c r="F210" s="5">
        <v>5</v>
      </c>
      <c r="G210" s="4" t="s">
        <v>108</v>
      </c>
      <c r="H210" s="6">
        <v>2300</v>
      </c>
      <c r="I210" s="7">
        <f>H210*F210</f>
        <v>11500</v>
      </c>
    </row>
    <row r="211" spans="4:9" x14ac:dyDescent="0.25">
      <c r="D211" s="65" t="s">
        <v>364</v>
      </c>
      <c r="E211" s="39"/>
      <c r="F211" s="44"/>
      <c r="G211" s="39"/>
      <c r="H211" s="51">
        <f>H212+H213</f>
        <v>133327.58033333332</v>
      </c>
      <c r="I211" s="56">
        <f>I212+I213</f>
        <v>1098018.77</v>
      </c>
    </row>
    <row r="212" spans="4:9" ht="45" x14ac:dyDescent="0.25">
      <c r="D212" s="62" t="s">
        <v>365</v>
      </c>
      <c r="E212" s="32" t="s">
        <v>366</v>
      </c>
      <c r="F212" s="5">
        <v>29</v>
      </c>
      <c r="G212" s="4" t="s">
        <v>367</v>
      </c>
      <c r="H212" s="6">
        <v>13296.320000000002</v>
      </c>
      <c r="I212" s="7">
        <f>H212*F212</f>
        <v>385593.28</v>
      </c>
    </row>
    <row r="213" spans="4:9" ht="30" x14ac:dyDescent="0.25">
      <c r="D213" s="65" t="s">
        <v>369</v>
      </c>
      <c r="E213" s="39"/>
      <c r="F213" s="44"/>
      <c r="G213" s="39"/>
      <c r="H213" s="51">
        <f>SUM(H214:H223)</f>
        <v>120031.26033333332</v>
      </c>
      <c r="I213" s="56">
        <f>SUM(I214:I223)</f>
        <v>712425.49</v>
      </c>
    </row>
    <row r="214" spans="4:9" ht="45" x14ac:dyDescent="0.25">
      <c r="D214" s="62" t="s">
        <v>370</v>
      </c>
      <c r="E214" s="32" t="s">
        <v>371</v>
      </c>
      <c r="F214" s="5">
        <v>26</v>
      </c>
      <c r="G214" s="32" t="s">
        <v>372</v>
      </c>
      <c r="H214" s="6">
        <v>7059.3200000000006</v>
      </c>
      <c r="I214" s="7">
        <f>H214*F214</f>
        <v>183542.32</v>
      </c>
    </row>
    <row r="215" spans="4:9" ht="45.75" thickBot="1" x14ac:dyDescent="0.3">
      <c r="D215" s="63" t="s">
        <v>373</v>
      </c>
      <c r="E215" s="33" t="s">
        <v>374</v>
      </c>
      <c r="F215" s="10">
        <v>3</v>
      </c>
      <c r="G215" s="9" t="s">
        <v>9</v>
      </c>
      <c r="H215" s="11">
        <v>52150</v>
      </c>
      <c r="I215" s="20">
        <f>H215*F215</f>
        <v>156450</v>
      </c>
    </row>
    <row r="216" spans="4:9" ht="30" x14ac:dyDescent="0.25">
      <c r="D216" s="64" t="s">
        <v>375</v>
      </c>
      <c r="E216" s="40" t="s">
        <v>376</v>
      </c>
      <c r="F216" s="42">
        <v>38</v>
      </c>
      <c r="G216" s="45" t="s">
        <v>377</v>
      </c>
      <c r="H216" s="48">
        <v>3513</v>
      </c>
      <c r="I216" s="53">
        <f>H216*F216</f>
        <v>133494</v>
      </c>
    </row>
    <row r="217" spans="4:9" ht="45" x14ac:dyDescent="0.25">
      <c r="D217" s="62" t="s">
        <v>378</v>
      </c>
      <c r="E217" s="32" t="s">
        <v>379</v>
      </c>
      <c r="F217" s="5">
        <v>3</v>
      </c>
      <c r="G217" s="4" t="s">
        <v>9</v>
      </c>
      <c r="H217" s="6">
        <v>32203.38</v>
      </c>
      <c r="I217" s="7">
        <f>H217*F217</f>
        <v>96610.14</v>
      </c>
    </row>
    <row r="218" spans="4:9" ht="30" x14ac:dyDescent="0.25">
      <c r="D218" s="62" t="s">
        <v>380</v>
      </c>
      <c r="E218" s="32" t="s">
        <v>381</v>
      </c>
      <c r="F218" s="5">
        <v>10</v>
      </c>
      <c r="G218" s="4" t="s">
        <v>377</v>
      </c>
      <c r="H218" s="6">
        <v>3286.6669999999999</v>
      </c>
      <c r="I218" s="7">
        <f>H218*F218</f>
        <v>32866.67</v>
      </c>
    </row>
    <row r="219" spans="4:9" ht="30" x14ac:dyDescent="0.25">
      <c r="D219" s="62" t="s">
        <v>382</v>
      </c>
      <c r="E219" s="32" t="s">
        <v>383</v>
      </c>
      <c r="F219" s="5">
        <v>5</v>
      </c>
      <c r="G219" s="4" t="s">
        <v>377</v>
      </c>
      <c r="H219" s="6">
        <v>7000</v>
      </c>
      <c r="I219" s="7">
        <f>H219*F219</f>
        <v>35000</v>
      </c>
    </row>
    <row r="220" spans="4:9" ht="45" x14ac:dyDescent="0.25">
      <c r="D220" s="62" t="s">
        <v>384</v>
      </c>
      <c r="E220" s="32" t="s">
        <v>385</v>
      </c>
      <c r="F220" s="5">
        <v>10</v>
      </c>
      <c r="G220" s="4" t="s">
        <v>377</v>
      </c>
      <c r="H220" s="6">
        <v>3100</v>
      </c>
      <c r="I220" s="7">
        <f>H220*F220</f>
        <v>31000</v>
      </c>
    </row>
    <row r="221" spans="4:9" ht="30" x14ac:dyDescent="0.25">
      <c r="D221" s="62" t="s">
        <v>386</v>
      </c>
      <c r="E221" s="32" t="s">
        <v>387</v>
      </c>
      <c r="F221" s="5">
        <v>5</v>
      </c>
      <c r="G221" s="4" t="s">
        <v>9</v>
      </c>
      <c r="H221" s="6">
        <v>4152.84</v>
      </c>
      <c r="I221" s="7">
        <f>H221*F221</f>
        <v>20764.2</v>
      </c>
    </row>
    <row r="222" spans="4:9" ht="30" x14ac:dyDescent="0.25">
      <c r="D222" s="62" t="s">
        <v>388</v>
      </c>
      <c r="E222" s="32" t="s">
        <v>389</v>
      </c>
      <c r="F222" s="5">
        <v>3</v>
      </c>
      <c r="G222" s="4" t="s">
        <v>377</v>
      </c>
      <c r="H222" s="6">
        <v>4000</v>
      </c>
      <c r="I222" s="7">
        <f>H222*F222</f>
        <v>12000</v>
      </c>
    </row>
    <row r="223" spans="4:9" ht="45" x14ac:dyDescent="0.25">
      <c r="D223" s="62" t="s">
        <v>390</v>
      </c>
      <c r="E223" s="32" t="s">
        <v>391</v>
      </c>
      <c r="F223" s="5">
        <v>3</v>
      </c>
      <c r="G223" s="4" t="s">
        <v>9</v>
      </c>
      <c r="H223" s="6">
        <v>3566.0533333333333</v>
      </c>
      <c r="I223" s="7">
        <f>H223*F223</f>
        <v>10698.16</v>
      </c>
    </row>
    <row r="224" spans="4:9" x14ac:dyDescent="0.25">
      <c r="D224" s="65" t="s">
        <v>392</v>
      </c>
      <c r="E224" s="39"/>
      <c r="F224" s="44"/>
      <c r="G224" s="39"/>
      <c r="H224" s="51">
        <f>SUM(H225:H262)</f>
        <v>931208.40361688321</v>
      </c>
      <c r="I224" s="56">
        <f>SUM(I225:I262)</f>
        <v>3012243.2800000003</v>
      </c>
    </row>
    <row r="225" spans="4:9" x14ac:dyDescent="0.25">
      <c r="D225" s="62" t="s">
        <v>393</v>
      </c>
      <c r="E225" s="32" t="s">
        <v>394</v>
      </c>
      <c r="F225" s="5">
        <v>2</v>
      </c>
      <c r="G225" s="4" t="s">
        <v>9</v>
      </c>
      <c r="H225" s="6">
        <v>91341.08</v>
      </c>
      <c r="I225" s="7">
        <f>H225*F225</f>
        <v>182682.16</v>
      </c>
    </row>
    <row r="226" spans="4:9" ht="45" x14ac:dyDescent="0.25">
      <c r="D226" s="62" t="s">
        <v>395</v>
      </c>
      <c r="E226" s="32" t="s">
        <v>396</v>
      </c>
      <c r="F226" s="5">
        <v>240</v>
      </c>
      <c r="G226" s="4" t="s">
        <v>9</v>
      </c>
      <c r="H226" s="6">
        <v>750</v>
      </c>
      <c r="I226" s="7">
        <f>H226*F226</f>
        <v>180000</v>
      </c>
    </row>
    <row r="227" spans="4:9" ht="30" x14ac:dyDescent="0.25">
      <c r="D227" s="62" t="s">
        <v>397</v>
      </c>
      <c r="E227" s="32" t="s">
        <v>398</v>
      </c>
      <c r="F227" s="5">
        <v>2</v>
      </c>
      <c r="G227" s="4" t="s">
        <v>9</v>
      </c>
      <c r="H227" s="6">
        <v>82893.455000000002</v>
      </c>
      <c r="I227" s="7">
        <f>H227*F227</f>
        <v>165786.91</v>
      </c>
    </row>
    <row r="228" spans="4:9" ht="30" x14ac:dyDescent="0.25">
      <c r="D228" s="62" t="s">
        <v>399</v>
      </c>
      <c r="E228" s="32" t="s">
        <v>400</v>
      </c>
      <c r="F228" s="5">
        <v>12</v>
      </c>
      <c r="G228" s="4" t="s">
        <v>9</v>
      </c>
      <c r="H228" s="6">
        <v>9980</v>
      </c>
      <c r="I228" s="7">
        <f>H228*F228</f>
        <v>119760</v>
      </c>
    </row>
    <row r="229" spans="4:9" ht="60" x14ac:dyDescent="0.25">
      <c r="D229" s="62" t="s">
        <v>401</v>
      </c>
      <c r="E229" s="32" t="s">
        <v>402</v>
      </c>
      <c r="F229" s="5">
        <v>12</v>
      </c>
      <c r="G229" s="4" t="s">
        <v>9</v>
      </c>
      <c r="H229" s="6">
        <v>9933</v>
      </c>
      <c r="I229" s="7">
        <f>H229*F229</f>
        <v>119196</v>
      </c>
    </row>
    <row r="230" spans="4:9" ht="45" x14ac:dyDescent="0.25">
      <c r="D230" s="62" t="s">
        <v>403</v>
      </c>
      <c r="E230" s="4" t="s">
        <v>404</v>
      </c>
      <c r="F230" s="5">
        <v>9</v>
      </c>
      <c r="G230" s="4" t="s">
        <v>9</v>
      </c>
      <c r="H230" s="6">
        <v>12500</v>
      </c>
      <c r="I230" s="7">
        <f>H230*F230</f>
        <v>112500</v>
      </c>
    </row>
    <row r="231" spans="4:9" ht="45" x14ac:dyDescent="0.25">
      <c r="D231" s="62" t="s">
        <v>395</v>
      </c>
      <c r="E231" s="32" t="s">
        <v>396</v>
      </c>
      <c r="F231" s="5">
        <v>70</v>
      </c>
      <c r="G231" s="4" t="s">
        <v>213</v>
      </c>
      <c r="H231" s="6">
        <v>750</v>
      </c>
      <c r="I231" s="7">
        <f>H231*F231</f>
        <v>52500</v>
      </c>
    </row>
    <row r="232" spans="4:9" ht="30" x14ac:dyDescent="0.25">
      <c r="D232" s="62" t="s">
        <v>397</v>
      </c>
      <c r="E232" s="32" t="s">
        <v>398</v>
      </c>
      <c r="F232" s="5">
        <v>1</v>
      </c>
      <c r="G232" s="4" t="s">
        <v>363</v>
      </c>
      <c r="H232" s="6">
        <v>82893.45</v>
      </c>
      <c r="I232" s="7">
        <f>H232*F232</f>
        <v>82893.45</v>
      </c>
    </row>
    <row r="233" spans="4:9" ht="45" x14ac:dyDescent="0.25">
      <c r="D233" s="62" t="s">
        <v>405</v>
      </c>
      <c r="E233" s="32" t="s">
        <v>406</v>
      </c>
      <c r="F233" s="5">
        <v>3</v>
      </c>
      <c r="G233" s="4" t="s">
        <v>143</v>
      </c>
      <c r="H233" s="6">
        <v>25661.783333333336</v>
      </c>
      <c r="I233" s="7">
        <f>H233*F233</f>
        <v>76985.350000000006</v>
      </c>
    </row>
    <row r="234" spans="4:9" ht="45" x14ac:dyDescent="0.25">
      <c r="D234" s="62" t="s">
        <v>407</v>
      </c>
      <c r="E234" s="32" t="s">
        <v>408</v>
      </c>
      <c r="F234" s="5">
        <v>10</v>
      </c>
      <c r="G234" s="4" t="s">
        <v>143</v>
      </c>
      <c r="H234" s="6">
        <v>7213.6170000000002</v>
      </c>
      <c r="I234" s="7">
        <f>H234*F234</f>
        <v>72136.17</v>
      </c>
    </row>
    <row r="235" spans="4:9" ht="45" x14ac:dyDescent="0.25">
      <c r="D235" s="62" t="s">
        <v>409</v>
      </c>
      <c r="E235" s="32" t="s">
        <v>410</v>
      </c>
      <c r="F235" s="5">
        <v>39</v>
      </c>
      <c r="G235" s="4" t="s">
        <v>143</v>
      </c>
      <c r="H235" s="6">
        <v>7346.9</v>
      </c>
      <c r="I235" s="7">
        <f>H235*F235</f>
        <v>286529.09999999998</v>
      </c>
    </row>
    <row r="236" spans="4:9" ht="45" x14ac:dyDescent="0.25">
      <c r="D236" s="62" t="s">
        <v>411</v>
      </c>
      <c r="E236" s="32" t="s">
        <v>412</v>
      </c>
      <c r="F236" s="5">
        <v>8</v>
      </c>
      <c r="G236" s="4" t="s">
        <v>9</v>
      </c>
      <c r="H236" s="6">
        <v>11730.764999999999</v>
      </c>
      <c r="I236" s="7">
        <f>H236*F236</f>
        <v>93846.12</v>
      </c>
    </row>
    <row r="237" spans="4:9" ht="45" x14ac:dyDescent="0.25">
      <c r="D237" s="62" t="s">
        <v>413</v>
      </c>
      <c r="E237" s="32" t="s">
        <v>414</v>
      </c>
      <c r="F237" s="5">
        <v>1</v>
      </c>
      <c r="G237" s="4" t="s">
        <v>143</v>
      </c>
      <c r="H237" s="6">
        <v>66000</v>
      </c>
      <c r="I237" s="7">
        <f>H237*F237</f>
        <v>66000</v>
      </c>
    </row>
    <row r="238" spans="4:9" ht="30" x14ac:dyDescent="0.25">
      <c r="D238" s="62" t="s">
        <v>413</v>
      </c>
      <c r="E238" s="4" t="s">
        <v>414</v>
      </c>
      <c r="F238" s="5">
        <v>1</v>
      </c>
      <c r="G238" s="4" t="s">
        <v>415</v>
      </c>
      <c r="H238" s="6">
        <v>66000</v>
      </c>
      <c r="I238" s="7">
        <f>H238*F238</f>
        <v>66000</v>
      </c>
    </row>
    <row r="239" spans="4:9" ht="60" x14ac:dyDescent="0.25">
      <c r="D239" s="62" t="s">
        <v>416</v>
      </c>
      <c r="E239" s="32" t="s">
        <v>417</v>
      </c>
      <c r="F239" s="5">
        <v>124</v>
      </c>
      <c r="G239" s="4" t="s">
        <v>9</v>
      </c>
      <c r="H239" s="6">
        <v>520</v>
      </c>
      <c r="I239" s="7">
        <f>H239*F239</f>
        <v>64480</v>
      </c>
    </row>
    <row r="240" spans="4:9" ht="45" x14ac:dyDescent="0.25">
      <c r="D240" s="62" t="s">
        <v>418</v>
      </c>
      <c r="E240" s="32" t="s">
        <v>419</v>
      </c>
      <c r="F240" s="5">
        <v>108</v>
      </c>
      <c r="G240" s="4" t="s">
        <v>9</v>
      </c>
      <c r="H240" s="6">
        <v>540</v>
      </c>
      <c r="I240" s="7">
        <f>H240*F240</f>
        <v>58320</v>
      </c>
    </row>
    <row r="241" spans="4:9" ht="30" x14ac:dyDescent="0.25">
      <c r="D241" s="62" t="s">
        <v>420</v>
      </c>
      <c r="E241" s="32" t="s">
        <v>421</v>
      </c>
      <c r="F241" s="5">
        <v>1</v>
      </c>
      <c r="G241" s="4" t="s">
        <v>9</v>
      </c>
      <c r="H241" s="6">
        <v>56779.83</v>
      </c>
      <c r="I241" s="7">
        <f>H241*F241</f>
        <v>56779.83</v>
      </c>
    </row>
    <row r="242" spans="4:9" ht="30" x14ac:dyDescent="0.25">
      <c r="D242" s="62" t="s">
        <v>422</v>
      </c>
      <c r="E242" s="32" t="s">
        <v>423</v>
      </c>
      <c r="F242" s="5">
        <v>5</v>
      </c>
      <c r="G242" s="4" t="s">
        <v>9</v>
      </c>
      <c r="H242" s="6">
        <v>9450</v>
      </c>
      <c r="I242" s="7">
        <f>H242*F242</f>
        <v>47250</v>
      </c>
    </row>
    <row r="243" spans="4:9" ht="30" x14ac:dyDescent="0.25">
      <c r="D243" s="62" t="s">
        <v>405</v>
      </c>
      <c r="E243" s="32" t="s">
        <v>406</v>
      </c>
      <c r="F243" s="5">
        <v>4</v>
      </c>
      <c r="G243" s="4" t="s">
        <v>9</v>
      </c>
      <c r="H243" s="6">
        <v>11645.1</v>
      </c>
      <c r="I243" s="7">
        <f>H243*F243</f>
        <v>46580.4</v>
      </c>
    </row>
    <row r="244" spans="4:9" ht="45" x14ac:dyDescent="0.25">
      <c r="D244" s="62" t="s">
        <v>424</v>
      </c>
      <c r="E244" s="32" t="s">
        <v>425</v>
      </c>
      <c r="F244" s="5">
        <v>1</v>
      </c>
      <c r="G244" s="4" t="s">
        <v>143</v>
      </c>
      <c r="H244" s="6">
        <v>50685.04</v>
      </c>
      <c r="I244" s="7">
        <f>H244*F244</f>
        <v>50685.04</v>
      </c>
    </row>
    <row r="245" spans="4:9" ht="30" x14ac:dyDescent="0.25">
      <c r="D245" s="62" t="s">
        <v>407</v>
      </c>
      <c r="E245" s="32" t="s">
        <v>408</v>
      </c>
      <c r="F245" s="5">
        <v>7</v>
      </c>
      <c r="G245" s="4" t="s">
        <v>9</v>
      </c>
      <c r="H245" s="6">
        <v>7213.6171428571424</v>
      </c>
      <c r="I245" s="7">
        <f>H245*F245</f>
        <v>50495.32</v>
      </c>
    </row>
    <row r="246" spans="4:9" ht="45" x14ac:dyDescent="0.25">
      <c r="D246" s="62" t="s">
        <v>426</v>
      </c>
      <c r="E246" s="32" t="s">
        <v>427</v>
      </c>
      <c r="F246" s="5">
        <v>16</v>
      </c>
      <c r="G246" s="4" t="s">
        <v>9</v>
      </c>
      <c r="H246" s="6">
        <v>4074.6025</v>
      </c>
      <c r="I246" s="7">
        <f>H246*F246</f>
        <v>65193.64</v>
      </c>
    </row>
    <row r="247" spans="4:9" ht="45" x14ac:dyDescent="0.25">
      <c r="D247" s="62" t="s">
        <v>428</v>
      </c>
      <c r="E247" s="32" t="s">
        <v>429</v>
      </c>
      <c r="F247" s="5">
        <v>7</v>
      </c>
      <c r="G247" s="4" t="s">
        <v>143</v>
      </c>
      <c r="H247" s="6">
        <v>5684</v>
      </c>
      <c r="I247" s="7">
        <f>H247*F247</f>
        <v>39788</v>
      </c>
    </row>
    <row r="248" spans="4:9" ht="45" x14ac:dyDescent="0.25">
      <c r="D248" s="62" t="s">
        <v>430</v>
      </c>
      <c r="E248" s="32" t="s">
        <v>431</v>
      </c>
      <c r="F248" s="5">
        <v>11</v>
      </c>
      <c r="G248" s="4" t="s">
        <v>9</v>
      </c>
      <c r="H248" s="6">
        <v>3541.8845454545458</v>
      </c>
      <c r="I248" s="7">
        <f>H248*F248</f>
        <v>38960.730000000003</v>
      </c>
    </row>
    <row r="249" spans="4:9" ht="45" x14ac:dyDescent="0.25">
      <c r="D249" s="62" t="s">
        <v>432</v>
      </c>
      <c r="E249" s="32" t="s">
        <v>433</v>
      </c>
      <c r="F249" s="5">
        <v>3</v>
      </c>
      <c r="G249" s="4" t="s">
        <v>143</v>
      </c>
      <c r="H249" s="6">
        <v>12827.81</v>
      </c>
      <c r="I249" s="7">
        <f>H249*F249</f>
        <v>38483.43</v>
      </c>
    </row>
    <row r="250" spans="4:9" ht="45" x14ac:dyDescent="0.25">
      <c r="D250" s="62" t="s">
        <v>403</v>
      </c>
      <c r="E250" s="32" t="s">
        <v>404</v>
      </c>
      <c r="F250" s="5">
        <v>3</v>
      </c>
      <c r="G250" s="4" t="s">
        <v>144</v>
      </c>
      <c r="H250" s="6">
        <v>12500</v>
      </c>
      <c r="I250" s="7">
        <f>H250*F250</f>
        <v>37500</v>
      </c>
    </row>
    <row r="251" spans="4:9" ht="30" x14ac:dyDescent="0.25">
      <c r="D251" s="62" t="s">
        <v>434</v>
      </c>
      <c r="E251" s="32" t="s">
        <v>435</v>
      </c>
      <c r="F251" s="5">
        <v>5</v>
      </c>
      <c r="G251" s="4" t="s">
        <v>9</v>
      </c>
      <c r="H251" s="6">
        <v>6800</v>
      </c>
      <c r="I251" s="7">
        <f>H251*F251</f>
        <v>34000</v>
      </c>
    </row>
    <row r="252" spans="4:9" ht="60" x14ac:dyDescent="0.25">
      <c r="D252" s="62" t="s">
        <v>422</v>
      </c>
      <c r="E252" s="32" t="s">
        <v>423</v>
      </c>
      <c r="F252" s="5">
        <v>3</v>
      </c>
      <c r="G252" s="4" t="s">
        <v>36</v>
      </c>
      <c r="H252" s="6">
        <v>9450</v>
      </c>
      <c r="I252" s="7">
        <f>H252*F252</f>
        <v>28350</v>
      </c>
    </row>
    <row r="253" spans="4:9" ht="60" x14ac:dyDescent="0.25">
      <c r="D253" s="62" t="s">
        <v>434</v>
      </c>
      <c r="E253" s="32" t="s">
        <v>435</v>
      </c>
      <c r="F253" s="5">
        <v>3</v>
      </c>
      <c r="G253" s="4" t="s">
        <v>36</v>
      </c>
      <c r="H253" s="6">
        <v>6800</v>
      </c>
      <c r="I253" s="7">
        <f>H253*F253</f>
        <v>20400</v>
      </c>
    </row>
    <row r="254" spans="4:9" ht="60.75" thickBot="1" x14ac:dyDescent="0.3">
      <c r="D254" s="63" t="s">
        <v>399</v>
      </c>
      <c r="E254" s="33" t="s">
        <v>400</v>
      </c>
      <c r="F254" s="10">
        <v>2</v>
      </c>
      <c r="G254" s="9" t="s">
        <v>36</v>
      </c>
      <c r="H254" s="11">
        <v>9980</v>
      </c>
      <c r="I254" s="20">
        <f>H254*F254</f>
        <v>19960</v>
      </c>
    </row>
    <row r="255" spans="4:9" ht="60" x14ac:dyDescent="0.25">
      <c r="D255" s="64" t="s">
        <v>401</v>
      </c>
      <c r="E255" s="40" t="s">
        <v>402</v>
      </c>
      <c r="F255" s="42">
        <v>2</v>
      </c>
      <c r="G255" s="45" t="s">
        <v>36</v>
      </c>
      <c r="H255" s="48">
        <v>9933</v>
      </c>
      <c r="I255" s="53">
        <f>H255*F255</f>
        <v>19866</v>
      </c>
    </row>
    <row r="256" spans="4:9" ht="60" x14ac:dyDescent="0.25">
      <c r="D256" s="62" t="s">
        <v>395</v>
      </c>
      <c r="E256" s="32" t="s">
        <v>396</v>
      </c>
      <c r="F256" s="5">
        <v>26</v>
      </c>
      <c r="G256" s="4" t="s">
        <v>36</v>
      </c>
      <c r="H256" s="6">
        <v>750</v>
      </c>
      <c r="I256" s="7">
        <f>H256*F256</f>
        <v>19500</v>
      </c>
    </row>
    <row r="257" spans="4:9" ht="30" x14ac:dyDescent="0.25">
      <c r="D257" s="62" t="s">
        <v>437</v>
      </c>
      <c r="E257" s="32" t="s">
        <v>438</v>
      </c>
      <c r="F257" s="5">
        <v>3</v>
      </c>
      <c r="G257" s="4" t="s">
        <v>9</v>
      </c>
      <c r="H257" s="6">
        <v>4892</v>
      </c>
      <c r="I257" s="7">
        <f>H257*F257</f>
        <v>14676</v>
      </c>
    </row>
    <row r="258" spans="4:9" ht="45" x14ac:dyDescent="0.25">
      <c r="D258" s="62" t="s">
        <v>439</v>
      </c>
      <c r="E258" s="32" t="s">
        <v>440</v>
      </c>
      <c r="F258" s="5">
        <v>15</v>
      </c>
      <c r="G258" s="4" t="s">
        <v>143</v>
      </c>
      <c r="H258" s="6">
        <v>890.74133333333339</v>
      </c>
      <c r="I258" s="7">
        <f>H258*F258</f>
        <v>13361.12</v>
      </c>
    </row>
    <row r="259" spans="4:9" ht="45" x14ac:dyDescent="0.25">
      <c r="D259" s="62" t="s">
        <v>441</v>
      </c>
      <c r="E259" s="4" t="s">
        <v>442</v>
      </c>
      <c r="F259" s="5">
        <v>7</v>
      </c>
      <c r="G259" s="4" t="s">
        <v>9</v>
      </c>
      <c r="H259" s="6">
        <v>1895.6114285714286</v>
      </c>
      <c r="I259" s="7">
        <f>H259*F259</f>
        <v>13269.28</v>
      </c>
    </row>
    <row r="260" spans="4:9" ht="45.75" thickBot="1" x14ac:dyDescent="0.3">
      <c r="D260" s="63" t="s">
        <v>443</v>
      </c>
      <c r="E260" s="33" t="s">
        <v>444</v>
      </c>
      <c r="F260" s="10">
        <v>15</v>
      </c>
      <c r="G260" s="9" t="s">
        <v>143</v>
      </c>
      <c r="H260" s="11">
        <v>674.43466666666666</v>
      </c>
      <c r="I260" s="20">
        <f>H260*F260</f>
        <v>10116.52</v>
      </c>
    </row>
    <row r="261" spans="4:9" ht="30" x14ac:dyDescent="0.25">
      <c r="D261" s="67" t="s">
        <v>445</v>
      </c>
      <c r="E261" s="38" t="s">
        <v>446</v>
      </c>
      <c r="F261" s="43">
        <v>30</v>
      </c>
      <c r="G261" s="46" t="s">
        <v>9</v>
      </c>
      <c r="H261" s="50">
        <v>356.06666666666666</v>
      </c>
      <c r="I261" s="55">
        <f>H261*F261</f>
        <v>10682</v>
      </c>
    </row>
    <row r="262" spans="4:9" x14ac:dyDescent="0.25">
      <c r="D262" s="65" t="s">
        <v>447</v>
      </c>
      <c r="E262" s="39"/>
      <c r="F262" s="44"/>
      <c r="G262" s="39"/>
      <c r="H262" s="51">
        <f>H263+H264+H265+H266+H267</f>
        <v>228330.61500000002</v>
      </c>
      <c r="I262" s="56">
        <f>I263+I264+I265+I266+I267</f>
        <v>536730.71</v>
      </c>
    </row>
    <row r="263" spans="4:9" ht="30" x14ac:dyDescent="0.25">
      <c r="D263" s="62" t="s">
        <v>448</v>
      </c>
      <c r="E263" s="32" t="s">
        <v>449</v>
      </c>
      <c r="F263" s="5">
        <v>5</v>
      </c>
      <c r="G263" s="4" t="s">
        <v>9</v>
      </c>
      <c r="H263" s="6">
        <v>66410</v>
      </c>
      <c r="I263" s="7">
        <f>H263*F263</f>
        <v>332050</v>
      </c>
    </row>
    <row r="264" spans="4:9" ht="45" x14ac:dyDescent="0.25">
      <c r="D264" s="62" t="s">
        <v>450</v>
      </c>
      <c r="E264" s="32" t="s">
        <v>451</v>
      </c>
      <c r="F264" s="5">
        <v>1</v>
      </c>
      <c r="G264" s="4" t="s">
        <v>143</v>
      </c>
      <c r="H264" s="6">
        <v>81178.759999999995</v>
      </c>
      <c r="I264" s="7">
        <f>H264*F264</f>
        <v>81178.759999999995</v>
      </c>
    </row>
    <row r="265" spans="4:9" ht="45.75" thickBot="1" x14ac:dyDescent="0.3">
      <c r="D265" s="63" t="s">
        <v>452</v>
      </c>
      <c r="E265" s="33" t="s">
        <v>453</v>
      </c>
      <c r="F265" s="10">
        <v>1</v>
      </c>
      <c r="G265" s="9" t="s">
        <v>143</v>
      </c>
      <c r="H265" s="11">
        <v>50195.76</v>
      </c>
      <c r="I265" s="20">
        <f>H265*F265</f>
        <v>50195.76</v>
      </c>
    </row>
    <row r="266" spans="4:9" ht="45" x14ac:dyDescent="0.25">
      <c r="D266" s="67" t="s">
        <v>454</v>
      </c>
      <c r="E266" s="38" t="s">
        <v>455</v>
      </c>
      <c r="F266" s="43">
        <v>2</v>
      </c>
      <c r="G266" s="46" t="s">
        <v>143</v>
      </c>
      <c r="H266" s="50">
        <v>24439.095000000001</v>
      </c>
      <c r="I266" s="55">
        <f>H266*F266</f>
        <v>48878.19</v>
      </c>
    </row>
    <row r="267" spans="4:9" ht="30" x14ac:dyDescent="0.25">
      <c r="D267" s="62" t="s">
        <v>456</v>
      </c>
      <c r="E267" s="32" t="s">
        <v>457</v>
      </c>
      <c r="F267" s="5">
        <v>4</v>
      </c>
      <c r="G267" s="4" t="s">
        <v>9</v>
      </c>
      <c r="H267" s="6">
        <v>6107</v>
      </c>
      <c r="I267" s="7">
        <f>H267*F267</f>
        <v>24428</v>
      </c>
    </row>
    <row r="268" spans="4:9" x14ac:dyDescent="0.25">
      <c r="D268" s="65" t="s">
        <v>458</v>
      </c>
      <c r="E268" s="36"/>
      <c r="F268" s="36"/>
      <c r="G268" s="36"/>
      <c r="H268" s="49">
        <f>H269+H270+H271+H272</f>
        <v>214069.31</v>
      </c>
      <c r="I268" s="54">
        <f>I269+I270+I271+I272</f>
        <v>231387.41</v>
      </c>
    </row>
    <row r="269" spans="4:9" ht="30" x14ac:dyDescent="0.25">
      <c r="D269" s="62" t="s">
        <v>459</v>
      </c>
      <c r="E269" s="32" t="s">
        <v>460</v>
      </c>
      <c r="F269" s="5">
        <v>1</v>
      </c>
      <c r="G269" s="4" t="s">
        <v>9</v>
      </c>
      <c r="H269" s="6">
        <v>134205</v>
      </c>
      <c r="I269" s="7">
        <f>H269*F269</f>
        <v>134205</v>
      </c>
    </row>
    <row r="270" spans="4:9" ht="45" x14ac:dyDescent="0.25">
      <c r="D270" s="62" t="s">
        <v>461</v>
      </c>
      <c r="E270" s="32" t="s">
        <v>462</v>
      </c>
      <c r="F270" s="5">
        <v>1</v>
      </c>
      <c r="G270" s="4" t="s">
        <v>9</v>
      </c>
      <c r="H270" s="6">
        <v>44433.73</v>
      </c>
      <c r="I270" s="7">
        <f>H270*F270</f>
        <v>44433.73</v>
      </c>
    </row>
    <row r="271" spans="4:9" ht="60" x14ac:dyDescent="0.25">
      <c r="D271" s="62" t="s">
        <v>463</v>
      </c>
      <c r="E271" s="32" t="s">
        <v>464</v>
      </c>
      <c r="F271" s="5">
        <v>1</v>
      </c>
      <c r="G271" s="4" t="s">
        <v>9</v>
      </c>
      <c r="H271" s="6">
        <v>26771.53</v>
      </c>
      <c r="I271" s="7">
        <f>H271*F271</f>
        <v>26771.53</v>
      </c>
    </row>
    <row r="272" spans="4:9" ht="30" x14ac:dyDescent="0.25">
      <c r="D272" s="62" t="s">
        <v>465</v>
      </c>
      <c r="E272" s="32" t="s">
        <v>466</v>
      </c>
      <c r="F272" s="5">
        <v>3</v>
      </c>
      <c r="G272" s="4" t="s">
        <v>9</v>
      </c>
      <c r="H272" s="6">
        <v>8659.0500000000011</v>
      </c>
      <c r="I272" s="7">
        <f>H272*F272</f>
        <v>25977.15</v>
      </c>
    </row>
    <row r="273" spans="4:9" x14ac:dyDescent="0.25">
      <c r="D273" s="65" t="s">
        <v>467</v>
      </c>
      <c r="E273" s="36"/>
      <c r="F273" s="36"/>
      <c r="G273" s="36"/>
      <c r="H273" s="49">
        <f>SUM(H274:H312)</f>
        <v>860944.03664285725</v>
      </c>
      <c r="I273" s="54">
        <f>SUM(I274:I312)</f>
        <v>2611730.3099999996</v>
      </c>
    </row>
    <row r="274" spans="4:9" ht="30" x14ac:dyDescent="0.25">
      <c r="D274" s="69" t="s">
        <v>468</v>
      </c>
      <c r="E274" s="32" t="s">
        <v>469</v>
      </c>
      <c r="F274" s="5">
        <v>8</v>
      </c>
      <c r="G274" s="4" t="s">
        <v>9</v>
      </c>
      <c r="H274" s="6">
        <v>41510</v>
      </c>
      <c r="I274" s="7">
        <f>H274*F274</f>
        <v>332080</v>
      </c>
    </row>
    <row r="275" spans="4:9" x14ac:dyDescent="0.25">
      <c r="D275" s="69" t="s">
        <v>470</v>
      </c>
      <c r="E275" s="32" t="s">
        <v>471</v>
      </c>
      <c r="F275" s="5">
        <v>5</v>
      </c>
      <c r="G275" s="4" t="s">
        <v>9</v>
      </c>
      <c r="H275" s="6">
        <v>33465.346000000005</v>
      </c>
      <c r="I275" s="7">
        <f>H275*F275</f>
        <v>167326.73000000004</v>
      </c>
    </row>
    <row r="276" spans="4:9" ht="30" x14ac:dyDescent="0.25">
      <c r="D276" s="69" t="s">
        <v>472</v>
      </c>
      <c r="E276" s="32" t="s">
        <v>473</v>
      </c>
      <c r="F276" s="5">
        <v>8</v>
      </c>
      <c r="G276" s="4" t="s">
        <v>9</v>
      </c>
      <c r="H276" s="6">
        <v>10401.700000000001</v>
      </c>
      <c r="I276" s="7">
        <f>H276*F276</f>
        <v>83213.600000000006</v>
      </c>
    </row>
    <row r="277" spans="4:9" ht="45" x14ac:dyDescent="0.25">
      <c r="D277" s="69" t="s">
        <v>474</v>
      </c>
      <c r="E277" s="32" t="s">
        <v>475</v>
      </c>
      <c r="F277" s="5">
        <v>1</v>
      </c>
      <c r="G277" s="4" t="s">
        <v>143</v>
      </c>
      <c r="H277" s="6">
        <v>90500</v>
      </c>
      <c r="I277" s="7">
        <f>H277*F277</f>
        <v>90500</v>
      </c>
    </row>
    <row r="278" spans="4:9" ht="45" x14ac:dyDescent="0.25">
      <c r="D278" s="69" t="s">
        <v>478</v>
      </c>
      <c r="E278" s="32" t="s">
        <v>479</v>
      </c>
      <c r="F278" s="5">
        <v>2</v>
      </c>
      <c r="G278" s="4" t="s">
        <v>108</v>
      </c>
      <c r="H278" s="6">
        <v>26200</v>
      </c>
      <c r="I278" s="7">
        <f>H278*F278</f>
        <v>52400</v>
      </c>
    </row>
    <row r="279" spans="4:9" x14ac:dyDescent="0.25">
      <c r="D279" s="60" t="s">
        <v>480</v>
      </c>
      <c r="E279" s="32" t="s">
        <v>481</v>
      </c>
      <c r="F279" s="5">
        <v>21</v>
      </c>
      <c r="G279" s="4" t="s">
        <v>9</v>
      </c>
      <c r="H279" s="6">
        <v>2406.7799999999997</v>
      </c>
      <c r="I279" s="7">
        <f>H279*F279</f>
        <v>50542.38</v>
      </c>
    </row>
    <row r="280" spans="4:9" ht="30" x14ac:dyDescent="0.25">
      <c r="D280" s="69" t="s">
        <v>482</v>
      </c>
      <c r="E280" s="32" t="s">
        <v>483</v>
      </c>
      <c r="F280" s="5">
        <v>2</v>
      </c>
      <c r="G280" s="4" t="s">
        <v>9</v>
      </c>
      <c r="H280" s="6">
        <v>20100.514999999999</v>
      </c>
      <c r="I280" s="7">
        <f>H280*F280</f>
        <v>40201.03</v>
      </c>
    </row>
    <row r="281" spans="4:9" ht="45" x14ac:dyDescent="0.25">
      <c r="D281" s="69" t="s">
        <v>484</v>
      </c>
      <c r="E281" s="32" t="s">
        <v>485</v>
      </c>
      <c r="F281" s="5">
        <v>1</v>
      </c>
      <c r="G281" s="4" t="s">
        <v>9</v>
      </c>
      <c r="H281" s="6">
        <v>38115</v>
      </c>
      <c r="I281" s="7">
        <f>H281*F281</f>
        <v>38115</v>
      </c>
    </row>
    <row r="282" spans="4:9" ht="45" x14ac:dyDescent="0.25">
      <c r="D282" s="69" t="s">
        <v>486</v>
      </c>
      <c r="E282" s="32" t="s">
        <v>487</v>
      </c>
      <c r="F282" s="5">
        <v>2</v>
      </c>
      <c r="G282" s="4" t="s">
        <v>9</v>
      </c>
      <c r="H282" s="6">
        <v>17372.88</v>
      </c>
      <c r="I282" s="7">
        <f>H282*F282</f>
        <v>34745.760000000002</v>
      </c>
    </row>
    <row r="283" spans="4:9" ht="30" x14ac:dyDescent="0.25">
      <c r="D283" s="69" t="s">
        <v>488</v>
      </c>
      <c r="E283" s="32" t="s">
        <v>489</v>
      </c>
      <c r="F283" s="5">
        <v>1</v>
      </c>
      <c r="G283" s="4" t="s">
        <v>14</v>
      </c>
      <c r="H283" s="6">
        <v>25340.28</v>
      </c>
      <c r="I283" s="7">
        <f>H283*F283</f>
        <v>25340.28</v>
      </c>
    </row>
    <row r="284" spans="4:9" ht="30" x14ac:dyDescent="0.25">
      <c r="D284" s="69" t="s">
        <v>490</v>
      </c>
      <c r="E284" s="32" t="s">
        <v>491</v>
      </c>
      <c r="F284" s="5">
        <v>4</v>
      </c>
      <c r="G284" s="4" t="s">
        <v>9</v>
      </c>
      <c r="H284" s="6">
        <v>5779.12</v>
      </c>
      <c r="I284" s="7">
        <f>H284*F284</f>
        <v>23116.48</v>
      </c>
    </row>
    <row r="285" spans="4:9" ht="30" x14ac:dyDescent="0.25">
      <c r="D285" s="69" t="s">
        <v>492</v>
      </c>
      <c r="E285" s="32" t="s">
        <v>493</v>
      </c>
      <c r="F285" s="5">
        <v>1</v>
      </c>
      <c r="G285" s="4" t="s">
        <v>9</v>
      </c>
      <c r="H285" s="6">
        <v>22849</v>
      </c>
      <c r="I285" s="7">
        <f>H285*F285</f>
        <v>22849</v>
      </c>
    </row>
    <row r="286" spans="4:9" ht="45" x14ac:dyDescent="0.25">
      <c r="D286" s="69" t="s">
        <v>494</v>
      </c>
      <c r="E286" s="32" t="s">
        <v>495</v>
      </c>
      <c r="F286" s="5">
        <v>1</v>
      </c>
      <c r="G286" s="4" t="s">
        <v>213</v>
      </c>
      <c r="H286" s="6">
        <v>26468.5</v>
      </c>
      <c r="I286" s="7">
        <f>H286*F286</f>
        <v>26468.5</v>
      </c>
    </row>
    <row r="287" spans="4:9" ht="60" x14ac:dyDescent="0.25">
      <c r="D287" s="69" t="s">
        <v>496</v>
      </c>
      <c r="E287" s="32" t="s">
        <v>497</v>
      </c>
      <c r="F287" s="5">
        <v>1</v>
      </c>
      <c r="G287" s="4" t="s">
        <v>36</v>
      </c>
      <c r="H287" s="6">
        <v>26105.08</v>
      </c>
      <c r="I287" s="7">
        <f>H287*F287</f>
        <v>26105.08</v>
      </c>
    </row>
    <row r="288" spans="4:9" ht="30" x14ac:dyDescent="0.25">
      <c r="D288" s="69" t="s">
        <v>498</v>
      </c>
      <c r="E288" s="32" t="s">
        <v>499</v>
      </c>
      <c r="F288" s="5">
        <v>19</v>
      </c>
      <c r="G288" s="4" t="s">
        <v>14</v>
      </c>
      <c r="H288" s="6">
        <v>1200</v>
      </c>
      <c r="I288" s="7">
        <f>H288*F288</f>
        <v>22800</v>
      </c>
    </row>
    <row r="289" spans="4:9" ht="60" x14ac:dyDescent="0.25">
      <c r="D289" s="69" t="s">
        <v>500</v>
      </c>
      <c r="E289" s="32" t="s">
        <v>501</v>
      </c>
      <c r="F289" s="5">
        <v>2</v>
      </c>
      <c r="G289" s="4" t="s">
        <v>36</v>
      </c>
      <c r="H289" s="6">
        <v>7100</v>
      </c>
      <c r="I289" s="7">
        <f>H289*F289</f>
        <v>14200</v>
      </c>
    </row>
    <row r="290" spans="4:9" ht="60" x14ac:dyDescent="0.25">
      <c r="D290" s="69" t="s">
        <v>488</v>
      </c>
      <c r="E290" s="32" t="s">
        <v>489</v>
      </c>
      <c r="F290" s="5">
        <v>1</v>
      </c>
      <c r="G290" s="4" t="s">
        <v>36</v>
      </c>
      <c r="H290" s="6">
        <v>13997.22</v>
      </c>
      <c r="I290" s="7">
        <f>H290*F290</f>
        <v>13997.22</v>
      </c>
    </row>
    <row r="291" spans="4:9" ht="30" x14ac:dyDescent="0.25">
      <c r="D291" s="69" t="s">
        <v>502</v>
      </c>
      <c r="E291" s="32" t="s">
        <v>503</v>
      </c>
      <c r="F291" s="5">
        <v>8</v>
      </c>
      <c r="G291" s="4" t="s">
        <v>9</v>
      </c>
      <c r="H291" s="6">
        <v>1706.4</v>
      </c>
      <c r="I291" s="7">
        <f>H291*F291</f>
        <v>13651.2</v>
      </c>
    </row>
    <row r="292" spans="4:9" ht="30" x14ac:dyDescent="0.25">
      <c r="D292" s="69" t="s">
        <v>504</v>
      </c>
      <c r="E292" s="32" t="s">
        <v>505</v>
      </c>
      <c r="F292" s="5">
        <v>3</v>
      </c>
      <c r="G292" s="4" t="s">
        <v>9</v>
      </c>
      <c r="H292" s="6">
        <v>10397</v>
      </c>
      <c r="I292" s="7">
        <f>H292*F292</f>
        <v>31191</v>
      </c>
    </row>
    <row r="293" spans="4:9" ht="30" x14ac:dyDescent="0.25">
      <c r="D293" s="69" t="s">
        <v>506</v>
      </c>
      <c r="E293" s="32" t="s">
        <v>507</v>
      </c>
      <c r="F293" s="5">
        <v>3</v>
      </c>
      <c r="G293" s="4" t="s">
        <v>9</v>
      </c>
      <c r="H293" s="6">
        <v>5559.5</v>
      </c>
      <c r="I293" s="7">
        <f>H293*F293</f>
        <v>16678.5</v>
      </c>
    </row>
    <row r="294" spans="4:9" ht="30" x14ac:dyDescent="0.25">
      <c r="D294" s="69" t="s">
        <v>508</v>
      </c>
      <c r="E294" s="32" t="s">
        <v>509</v>
      </c>
      <c r="F294" s="5">
        <v>2</v>
      </c>
      <c r="G294" s="4" t="s">
        <v>9</v>
      </c>
      <c r="H294" s="6">
        <v>7881.36</v>
      </c>
      <c r="I294" s="7">
        <f>H294*F294</f>
        <v>15762.72</v>
      </c>
    </row>
    <row r="295" spans="4:9" ht="30" x14ac:dyDescent="0.25">
      <c r="D295" s="69" t="s">
        <v>510</v>
      </c>
      <c r="E295" s="32" t="s">
        <v>511</v>
      </c>
      <c r="F295" s="5">
        <v>2</v>
      </c>
      <c r="G295" s="4" t="s">
        <v>9</v>
      </c>
      <c r="H295" s="6">
        <v>7830.51</v>
      </c>
      <c r="I295" s="7">
        <f>H295*F295</f>
        <v>15661.02</v>
      </c>
    </row>
    <row r="296" spans="4:9" ht="45" x14ac:dyDescent="0.25">
      <c r="D296" s="69" t="s">
        <v>512</v>
      </c>
      <c r="E296" s="32" t="s">
        <v>513</v>
      </c>
      <c r="F296" s="5">
        <v>4</v>
      </c>
      <c r="G296" s="4" t="s">
        <v>9</v>
      </c>
      <c r="H296" s="6">
        <v>3898.3049999999998</v>
      </c>
      <c r="I296" s="7">
        <f>H296*F296</f>
        <v>15593.22</v>
      </c>
    </row>
    <row r="297" spans="4:9" ht="30" x14ac:dyDescent="0.25">
      <c r="D297" s="69" t="s">
        <v>515</v>
      </c>
      <c r="E297" s="32" t="s">
        <v>516</v>
      </c>
      <c r="F297" s="5">
        <v>1</v>
      </c>
      <c r="G297" s="4" t="s">
        <v>9</v>
      </c>
      <c r="H297" s="6">
        <v>14953.43</v>
      </c>
      <c r="I297" s="7">
        <f>H297*F297</f>
        <v>14953.43</v>
      </c>
    </row>
    <row r="298" spans="4:9" ht="30" x14ac:dyDescent="0.25">
      <c r="D298" s="69" t="s">
        <v>517</v>
      </c>
      <c r="E298" s="32" t="s">
        <v>518</v>
      </c>
      <c r="F298" s="5">
        <v>9</v>
      </c>
      <c r="G298" s="4" t="s">
        <v>9</v>
      </c>
      <c r="H298" s="6">
        <v>1603.33</v>
      </c>
      <c r="I298" s="7">
        <f>H298*F298</f>
        <v>14429.97</v>
      </c>
    </row>
    <row r="299" spans="4:9" ht="30" x14ac:dyDescent="0.25">
      <c r="D299" s="69" t="s">
        <v>519</v>
      </c>
      <c r="E299" s="32" t="s">
        <v>520</v>
      </c>
      <c r="F299" s="5">
        <v>6</v>
      </c>
      <c r="G299" s="4" t="s">
        <v>9</v>
      </c>
      <c r="H299" s="6">
        <v>2072</v>
      </c>
      <c r="I299" s="7">
        <f>H299*F299</f>
        <v>12432</v>
      </c>
    </row>
    <row r="300" spans="4:9" ht="30" x14ac:dyDescent="0.25">
      <c r="D300" s="69" t="s">
        <v>521</v>
      </c>
      <c r="E300" s="32" t="s">
        <v>522</v>
      </c>
      <c r="F300" s="5">
        <v>2</v>
      </c>
      <c r="G300" s="4" t="s">
        <v>9</v>
      </c>
      <c r="H300" s="6">
        <v>5479</v>
      </c>
      <c r="I300" s="7">
        <f>H300*F300</f>
        <v>10958</v>
      </c>
    </row>
    <row r="301" spans="4:9" ht="30" x14ac:dyDescent="0.25">
      <c r="D301" s="69" t="s">
        <v>523</v>
      </c>
      <c r="E301" s="32" t="s">
        <v>524</v>
      </c>
      <c r="F301" s="5">
        <v>4</v>
      </c>
      <c r="G301" s="4" t="s">
        <v>9</v>
      </c>
      <c r="H301" s="6">
        <v>2937.1675</v>
      </c>
      <c r="I301" s="7">
        <f>H301*F301</f>
        <v>11748.67</v>
      </c>
    </row>
    <row r="302" spans="4:9" ht="30" x14ac:dyDescent="0.25">
      <c r="D302" s="69" t="s">
        <v>525</v>
      </c>
      <c r="E302" s="32" t="s">
        <v>526</v>
      </c>
      <c r="F302" s="5">
        <v>1</v>
      </c>
      <c r="G302" s="4" t="s">
        <v>9</v>
      </c>
      <c r="H302" s="6">
        <v>11400</v>
      </c>
      <c r="I302" s="7">
        <f>H302*F302</f>
        <v>11400</v>
      </c>
    </row>
    <row r="303" spans="4:9" x14ac:dyDescent="0.25">
      <c r="D303" s="69" t="s">
        <v>527</v>
      </c>
      <c r="E303" s="32" t="s">
        <v>528</v>
      </c>
      <c r="F303" s="5">
        <v>2</v>
      </c>
      <c r="G303" s="4" t="s">
        <v>9</v>
      </c>
      <c r="H303" s="6">
        <v>5559.5</v>
      </c>
      <c r="I303" s="7">
        <f>H303*F303</f>
        <v>11119</v>
      </c>
    </row>
    <row r="304" spans="4:9" ht="30" x14ac:dyDescent="0.25">
      <c r="D304" s="69" t="s">
        <v>529</v>
      </c>
      <c r="E304" s="32" t="s">
        <v>530</v>
      </c>
      <c r="F304" s="5">
        <v>10</v>
      </c>
      <c r="G304" s="4" t="s">
        <v>9</v>
      </c>
      <c r="H304" s="6">
        <v>1288.136</v>
      </c>
      <c r="I304" s="7">
        <f>H304*F304</f>
        <v>12881.36</v>
      </c>
    </row>
    <row r="305" spans="4:9" ht="30.75" thickBot="1" x14ac:dyDescent="0.3">
      <c r="D305" s="70" t="s">
        <v>531</v>
      </c>
      <c r="E305" s="34" t="s">
        <v>532</v>
      </c>
      <c r="F305" s="17">
        <v>5</v>
      </c>
      <c r="G305" s="16" t="s">
        <v>9</v>
      </c>
      <c r="H305" s="18">
        <v>2000</v>
      </c>
      <c r="I305" s="19">
        <f>H305*F305</f>
        <v>10000</v>
      </c>
    </row>
    <row r="306" spans="4:9" x14ac:dyDescent="0.25">
      <c r="D306" s="71" t="s">
        <v>537</v>
      </c>
      <c r="E306" s="12"/>
      <c r="F306" s="13"/>
      <c r="G306" s="12"/>
      <c r="H306" s="14">
        <f>H307+H308+H309</f>
        <v>169475.48857142858</v>
      </c>
      <c r="I306" s="15">
        <f>I307+I308+I309</f>
        <v>413284.58</v>
      </c>
    </row>
    <row r="307" spans="4:9" ht="45" x14ac:dyDescent="0.25">
      <c r="D307" s="62" t="s">
        <v>538</v>
      </c>
      <c r="E307" s="4" t="s">
        <v>539</v>
      </c>
      <c r="F307" s="5">
        <v>7</v>
      </c>
      <c r="G307" s="4" t="s">
        <v>9</v>
      </c>
      <c r="H307" s="24">
        <v>9733.7685714285726</v>
      </c>
      <c r="I307" s="25">
        <f>H307*F307</f>
        <v>68136.38</v>
      </c>
    </row>
    <row r="308" spans="4:9" ht="45" x14ac:dyDescent="0.25">
      <c r="D308" s="62" t="s">
        <v>540</v>
      </c>
      <c r="E308" s="4" t="s">
        <v>541</v>
      </c>
      <c r="F308" s="5">
        <v>2</v>
      </c>
      <c r="G308" s="4" t="s">
        <v>9</v>
      </c>
      <c r="H308" s="24">
        <v>159612.1</v>
      </c>
      <c r="I308" s="25">
        <f>H308*F308</f>
        <v>319224.2</v>
      </c>
    </row>
    <row r="309" spans="4:9" ht="45.75" thickBot="1" x14ac:dyDescent="0.3">
      <c r="D309" s="63" t="s">
        <v>542</v>
      </c>
      <c r="E309" s="9" t="s">
        <v>543</v>
      </c>
      <c r="F309" s="10">
        <v>200</v>
      </c>
      <c r="G309" s="9" t="s">
        <v>377</v>
      </c>
      <c r="H309" s="26">
        <v>129.62</v>
      </c>
      <c r="I309" s="27">
        <f>H309*F309</f>
        <v>25924</v>
      </c>
    </row>
    <row r="310" spans="4:9" x14ac:dyDescent="0.25">
      <c r="D310" s="71" t="s">
        <v>544</v>
      </c>
      <c r="E310" s="12"/>
      <c r="F310" s="13"/>
      <c r="G310" s="28"/>
      <c r="H310" s="14">
        <f>H311+H312+H313</f>
        <v>16546</v>
      </c>
      <c r="I310" s="15">
        <f>I311+I312+I313</f>
        <v>262790</v>
      </c>
    </row>
    <row r="311" spans="4:9" ht="45" x14ac:dyDescent="0.25">
      <c r="D311" s="62" t="s">
        <v>545</v>
      </c>
      <c r="E311" s="4" t="s">
        <v>546</v>
      </c>
      <c r="F311" s="5">
        <v>78</v>
      </c>
      <c r="G311" s="4" t="s">
        <v>377</v>
      </c>
      <c r="H311" s="6">
        <v>2720</v>
      </c>
      <c r="I311" s="7">
        <f>H311*F311</f>
        <v>212160</v>
      </c>
    </row>
    <row r="312" spans="4:9" ht="45" x14ac:dyDescent="0.25">
      <c r="D312" s="62" t="s">
        <v>547</v>
      </c>
      <c r="E312" s="4" t="s">
        <v>548</v>
      </c>
      <c r="F312" s="5">
        <v>3</v>
      </c>
      <c r="G312" s="4" t="s">
        <v>377</v>
      </c>
      <c r="H312" s="6">
        <v>9250</v>
      </c>
      <c r="I312" s="7">
        <f>H312*F312</f>
        <v>27750</v>
      </c>
    </row>
    <row r="313" spans="4:9" ht="30.75" thickBot="1" x14ac:dyDescent="0.3">
      <c r="D313" s="63" t="s">
        <v>549</v>
      </c>
      <c r="E313" s="9" t="s">
        <v>550</v>
      </c>
      <c r="F313" s="10">
        <v>5</v>
      </c>
      <c r="G313" s="9" t="s">
        <v>377</v>
      </c>
      <c r="H313" s="11">
        <v>4576</v>
      </c>
      <c r="I313" s="20">
        <f>H313*F313</f>
        <v>22880</v>
      </c>
    </row>
    <row r="314" spans="4:9" x14ac:dyDescent="0.25">
      <c r="D314" s="71" t="s">
        <v>551</v>
      </c>
      <c r="E314" s="12"/>
      <c r="F314" s="13"/>
      <c r="G314" s="12"/>
      <c r="H314" s="14">
        <f>H315+H316+H317+H318+H319+H320+H321+H322+H323+H324</f>
        <v>80362.349999999991</v>
      </c>
      <c r="I314" s="15">
        <f>I315+I316+I317+I318+I319+I320+I321+I322+I323+I324</f>
        <v>271783.94999999995</v>
      </c>
    </row>
    <row r="315" spans="4:9" ht="45" x14ac:dyDescent="0.25">
      <c r="D315" s="62" t="s">
        <v>552</v>
      </c>
      <c r="E315" s="4" t="s">
        <v>553</v>
      </c>
      <c r="F315" s="5">
        <v>4</v>
      </c>
      <c r="G315" s="4" t="s">
        <v>329</v>
      </c>
      <c r="H315" s="6">
        <v>19100</v>
      </c>
      <c r="I315" s="7">
        <f>H315*F315</f>
        <v>76400</v>
      </c>
    </row>
    <row r="316" spans="4:9" ht="45" x14ac:dyDescent="0.25">
      <c r="D316" s="62" t="s">
        <v>554</v>
      </c>
      <c r="E316" s="4" t="s">
        <v>555</v>
      </c>
      <c r="F316" s="5">
        <v>24</v>
      </c>
      <c r="G316" s="4" t="s">
        <v>329</v>
      </c>
      <c r="H316" s="6">
        <v>1580</v>
      </c>
      <c r="I316" s="7">
        <f>H316*F316</f>
        <v>37920</v>
      </c>
    </row>
    <row r="317" spans="4:9" ht="45" x14ac:dyDescent="0.25">
      <c r="D317" s="62" t="s">
        <v>556</v>
      </c>
      <c r="E317" s="4" t="s">
        <v>557</v>
      </c>
      <c r="F317" s="5">
        <v>4</v>
      </c>
      <c r="G317" s="4" t="s">
        <v>329</v>
      </c>
      <c r="H317" s="6">
        <v>9100</v>
      </c>
      <c r="I317" s="7">
        <f>H317*F317</f>
        <v>36400</v>
      </c>
    </row>
    <row r="318" spans="4:9" ht="45" x14ac:dyDescent="0.25">
      <c r="D318" s="62" t="s">
        <v>558</v>
      </c>
      <c r="E318" s="4" t="s">
        <v>559</v>
      </c>
      <c r="F318" s="5">
        <v>1</v>
      </c>
      <c r="G318" s="4" t="s">
        <v>329</v>
      </c>
      <c r="H318" s="6">
        <v>28700</v>
      </c>
      <c r="I318" s="7">
        <f>H318*F318</f>
        <v>28700</v>
      </c>
    </row>
    <row r="319" spans="4:9" ht="45" x14ac:dyDescent="0.25">
      <c r="D319" s="62" t="s">
        <v>560</v>
      </c>
      <c r="E319" s="4" t="s">
        <v>561</v>
      </c>
      <c r="F319" s="5">
        <v>9</v>
      </c>
      <c r="G319" s="4" t="s">
        <v>329</v>
      </c>
      <c r="H319" s="6">
        <v>2980</v>
      </c>
      <c r="I319" s="7">
        <f>H319*F319</f>
        <v>26820</v>
      </c>
    </row>
    <row r="320" spans="4:9" ht="45" x14ac:dyDescent="0.25">
      <c r="D320" s="62" t="s">
        <v>562</v>
      </c>
      <c r="E320" s="4" t="s">
        <v>563</v>
      </c>
      <c r="F320" s="5">
        <v>4</v>
      </c>
      <c r="G320" s="4" t="s">
        <v>329</v>
      </c>
      <c r="H320" s="6">
        <v>4280</v>
      </c>
      <c r="I320" s="7">
        <f>H320*F320</f>
        <v>17120</v>
      </c>
    </row>
    <row r="321" spans="4:9" ht="45" x14ac:dyDescent="0.25">
      <c r="D321" s="62" t="s">
        <v>564</v>
      </c>
      <c r="E321" s="4" t="s">
        <v>565</v>
      </c>
      <c r="F321" s="5">
        <v>11</v>
      </c>
      <c r="G321" s="4" t="s">
        <v>329</v>
      </c>
      <c r="H321" s="6">
        <v>1284.1499999999999</v>
      </c>
      <c r="I321" s="7">
        <f>H321*F321</f>
        <v>14125.649999999998</v>
      </c>
    </row>
    <row r="322" spans="4:9" ht="45" x14ac:dyDescent="0.25">
      <c r="D322" s="62" t="s">
        <v>566</v>
      </c>
      <c r="E322" s="4" t="s">
        <v>567</v>
      </c>
      <c r="F322" s="5">
        <v>1</v>
      </c>
      <c r="G322" s="4" t="s">
        <v>329</v>
      </c>
      <c r="H322" s="6">
        <v>12200</v>
      </c>
      <c r="I322" s="7">
        <f>H322*F322</f>
        <v>12200</v>
      </c>
    </row>
    <row r="323" spans="4:9" ht="45" x14ac:dyDescent="0.25">
      <c r="D323" s="62" t="s">
        <v>568</v>
      </c>
      <c r="E323" s="4" t="s">
        <v>569</v>
      </c>
      <c r="F323" s="5">
        <v>136</v>
      </c>
      <c r="G323" s="4" t="s">
        <v>329</v>
      </c>
      <c r="H323" s="6">
        <v>85.05</v>
      </c>
      <c r="I323" s="7">
        <f>H323*F323</f>
        <v>11566.8</v>
      </c>
    </row>
    <row r="324" spans="4:9" ht="45.75" thickBot="1" x14ac:dyDescent="0.3">
      <c r="D324" s="63" t="s">
        <v>570</v>
      </c>
      <c r="E324" s="9" t="s">
        <v>571</v>
      </c>
      <c r="F324" s="10">
        <v>10</v>
      </c>
      <c r="G324" s="9" t="s">
        <v>329</v>
      </c>
      <c r="H324" s="11">
        <v>1053.1500000000001</v>
      </c>
      <c r="I324" s="20">
        <f>H324*F324</f>
        <v>10531.5</v>
      </c>
    </row>
    <row r="325" spans="4:9" x14ac:dyDescent="0.25">
      <c r="D325" s="71" t="s">
        <v>572</v>
      </c>
      <c r="E325" s="12"/>
      <c r="F325" s="13"/>
      <c r="G325" s="12"/>
      <c r="H325" s="14">
        <f>H326</f>
        <v>66150</v>
      </c>
      <c r="I325" s="15">
        <f>I326</f>
        <v>132300</v>
      </c>
    </row>
    <row r="326" spans="4:9" ht="30.75" thickBot="1" x14ac:dyDescent="0.3">
      <c r="D326" s="63" t="s">
        <v>573</v>
      </c>
      <c r="E326" s="9" t="s">
        <v>574</v>
      </c>
      <c r="F326" s="10">
        <v>2</v>
      </c>
      <c r="G326" s="9" t="s">
        <v>9</v>
      </c>
      <c r="H326" s="11">
        <v>66150</v>
      </c>
      <c r="I326" s="20">
        <f>H326*F326</f>
        <v>132300</v>
      </c>
    </row>
    <row r="327" spans="4:9" x14ac:dyDescent="0.25">
      <c r="D327" s="72" t="s">
        <v>575</v>
      </c>
      <c r="E327" s="21"/>
      <c r="F327" s="21"/>
      <c r="G327" s="21"/>
      <c r="H327" s="22">
        <f>SUM(H328:H567)</f>
        <v>295222.78642629576</v>
      </c>
      <c r="I327" s="23">
        <f>SUM(I328:I567)</f>
        <v>894156.15</v>
      </c>
    </row>
    <row r="328" spans="4:9" ht="45" x14ac:dyDescent="0.25">
      <c r="D328" s="62" t="s">
        <v>576</v>
      </c>
      <c r="E328" s="4" t="s">
        <v>577</v>
      </c>
      <c r="F328" s="5">
        <v>96</v>
      </c>
      <c r="G328" s="4" t="s">
        <v>9</v>
      </c>
      <c r="H328" s="6">
        <v>440.78</v>
      </c>
      <c r="I328" s="7">
        <f>F328*H328</f>
        <v>42314.879999999997</v>
      </c>
    </row>
    <row r="329" spans="4:9" ht="30" x14ac:dyDescent="0.25">
      <c r="D329" s="62" t="s">
        <v>578</v>
      </c>
      <c r="E329" s="4" t="s">
        <v>579</v>
      </c>
      <c r="F329" s="5">
        <v>6</v>
      </c>
      <c r="G329" s="4" t="s">
        <v>9</v>
      </c>
      <c r="H329" s="6">
        <v>2408.48</v>
      </c>
      <c r="I329" s="7">
        <f>F329*H329</f>
        <v>14450.880000000001</v>
      </c>
    </row>
    <row r="330" spans="4:9" x14ac:dyDescent="0.25">
      <c r="D330" s="62" t="s">
        <v>580</v>
      </c>
      <c r="E330" s="4" t="s">
        <v>581</v>
      </c>
      <c r="F330" s="5">
        <v>32</v>
      </c>
      <c r="G330" s="4" t="s">
        <v>9</v>
      </c>
      <c r="H330" s="6">
        <v>540.5</v>
      </c>
      <c r="I330" s="7">
        <f>F330*H330</f>
        <v>17296</v>
      </c>
    </row>
    <row r="331" spans="4:9" x14ac:dyDescent="0.25">
      <c r="D331" s="62" t="s">
        <v>582</v>
      </c>
      <c r="E331" s="4" t="s">
        <v>583</v>
      </c>
      <c r="F331" s="5">
        <v>9</v>
      </c>
      <c r="G331" s="4" t="s">
        <v>9</v>
      </c>
      <c r="H331" s="6">
        <v>1307.18</v>
      </c>
      <c r="I331" s="7">
        <f>F331*H331</f>
        <v>11764.62</v>
      </c>
    </row>
    <row r="332" spans="4:9" x14ac:dyDescent="0.25">
      <c r="D332" s="62" t="s">
        <v>584</v>
      </c>
      <c r="E332" s="4" t="s">
        <v>585</v>
      </c>
      <c r="F332" s="5">
        <v>1</v>
      </c>
      <c r="G332" s="4" t="s">
        <v>9</v>
      </c>
      <c r="H332" s="6">
        <v>12946.14</v>
      </c>
      <c r="I332" s="7">
        <f>F332*H332</f>
        <v>12946.14</v>
      </c>
    </row>
    <row r="333" spans="4:9" ht="45" x14ac:dyDescent="0.25">
      <c r="D333" s="62" t="s">
        <v>586</v>
      </c>
      <c r="E333" s="4" t="s">
        <v>587</v>
      </c>
      <c r="F333" s="5">
        <v>7</v>
      </c>
      <c r="G333" s="4" t="s">
        <v>143</v>
      </c>
      <c r="H333" s="6">
        <v>1890.99</v>
      </c>
      <c r="I333" s="7">
        <f>F333*H333</f>
        <v>13236.93</v>
      </c>
    </row>
    <row r="334" spans="4:9" x14ac:dyDescent="0.25">
      <c r="D334" s="62" t="s">
        <v>588</v>
      </c>
      <c r="E334" s="4" t="s">
        <v>589</v>
      </c>
      <c r="F334" s="5">
        <v>6</v>
      </c>
      <c r="G334" s="4" t="s">
        <v>9</v>
      </c>
      <c r="H334" s="6">
        <v>3377.9633333333331</v>
      </c>
      <c r="I334" s="7">
        <f>F334*H334</f>
        <v>20267.78</v>
      </c>
    </row>
    <row r="335" spans="4:9" ht="45" x14ac:dyDescent="0.25">
      <c r="D335" s="62" t="s">
        <v>590</v>
      </c>
      <c r="E335" s="4" t="s">
        <v>591</v>
      </c>
      <c r="F335" s="5">
        <v>3</v>
      </c>
      <c r="G335" s="4" t="s">
        <v>143</v>
      </c>
      <c r="H335" s="6">
        <v>7070</v>
      </c>
      <c r="I335" s="7">
        <f>F335*H335</f>
        <v>21210</v>
      </c>
    </row>
    <row r="336" spans="4:9" ht="30" x14ac:dyDescent="0.25">
      <c r="D336" s="62" t="s">
        <v>592</v>
      </c>
      <c r="E336" s="4" t="s">
        <v>593</v>
      </c>
      <c r="F336" s="5">
        <v>80</v>
      </c>
      <c r="G336" s="4" t="s">
        <v>377</v>
      </c>
      <c r="H336" s="6">
        <v>1375</v>
      </c>
      <c r="I336" s="7">
        <f>F336*H336</f>
        <v>110000</v>
      </c>
    </row>
    <row r="337" spans="4:9" ht="30" x14ac:dyDescent="0.25">
      <c r="D337" s="62" t="s">
        <v>594</v>
      </c>
      <c r="E337" s="4" t="s">
        <v>595</v>
      </c>
      <c r="F337" s="5">
        <v>1495</v>
      </c>
      <c r="G337" s="4" t="s">
        <v>377</v>
      </c>
      <c r="H337" s="6">
        <v>7</v>
      </c>
      <c r="I337" s="7">
        <f>F337*H337</f>
        <v>10465</v>
      </c>
    </row>
    <row r="338" spans="4:9" ht="45" x14ac:dyDescent="0.25">
      <c r="D338" s="62" t="s">
        <v>596</v>
      </c>
      <c r="E338" s="4" t="s">
        <v>597</v>
      </c>
      <c r="F338" s="5">
        <v>35</v>
      </c>
      <c r="G338" s="4" t="s">
        <v>143</v>
      </c>
      <c r="H338" s="6">
        <v>282.8</v>
      </c>
      <c r="I338" s="7">
        <f>F338*H338</f>
        <v>9898</v>
      </c>
    </row>
    <row r="339" spans="4:9" ht="45" x14ac:dyDescent="0.25">
      <c r="D339" s="62" t="s">
        <v>598</v>
      </c>
      <c r="E339" s="4" t="s">
        <v>599</v>
      </c>
      <c r="F339" s="5">
        <v>3</v>
      </c>
      <c r="G339" s="4" t="s">
        <v>143</v>
      </c>
      <c r="H339" s="6">
        <v>3276.0499999999997</v>
      </c>
      <c r="I339" s="7">
        <f>F339*H339</f>
        <v>9828.15</v>
      </c>
    </row>
    <row r="340" spans="4:9" ht="45" x14ac:dyDescent="0.25">
      <c r="D340" s="62" t="s">
        <v>600</v>
      </c>
      <c r="E340" s="4" t="s">
        <v>601</v>
      </c>
      <c r="F340" s="5">
        <v>14</v>
      </c>
      <c r="G340" s="4" t="s">
        <v>602</v>
      </c>
      <c r="H340" s="6">
        <v>694.3257142857143</v>
      </c>
      <c r="I340" s="7">
        <f>F340*H340</f>
        <v>9720.56</v>
      </c>
    </row>
    <row r="341" spans="4:9" ht="30" x14ac:dyDescent="0.25">
      <c r="D341" s="62" t="s">
        <v>603</v>
      </c>
      <c r="E341" s="4" t="s">
        <v>604</v>
      </c>
      <c r="F341" s="5">
        <v>11</v>
      </c>
      <c r="G341" s="4" t="s">
        <v>9</v>
      </c>
      <c r="H341" s="6">
        <v>814</v>
      </c>
      <c r="I341" s="7">
        <f>F341*H341</f>
        <v>8954</v>
      </c>
    </row>
    <row r="342" spans="4:9" ht="30" x14ac:dyDescent="0.25">
      <c r="D342" s="62" t="s">
        <v>605</v>
      </c>
      <c r="E342" s="4" t="s">
        <v>606</v>
      </c>
      <c r="F342" s="5">
        <v>12</v>
      </c>
      <c r="G342" s="4" t="s">
        <v>9</v>
      </c>
      <c r="H342" s="6">
        <v>745.88250000000005</v>
      </c>
      <c r="I342" s="7">
        <f>F342*H342</f>
        <v>8950.59</v>
      </c>
    </row>
    <row r="343" spans="4:9" x14ac:dyDescent="0.25">
      <c r="D343" s="62" t="s">
        <v>607</v>
      </c>
      <c r="E343" s="4" t="s">
        <v>608</v>
      </c>
      <c r="F343" s="5">
        <v>9</v>
      </c>
      <c r="G343" s="4" t="s">
        <v>9</v>
      </c>
      <c r="H343" s="6">
        <v>945.07999999999993</v>
      </c>
      <c r="I343" s="7">
        <f>F343*H343</f>
        <v>8505.7199999999993</v>
      </c>
    </row>
    <row r="344" spans="4:9" ht="45" x14ac:dyDescent="0.25">
      <c r="D344" s="62" t="s">
        <v>609</v>
      </c>
      <c r="E344" s="4" t="s">
        <v>610</v>
      </c>
      <c r="F344" s="5">
        <v>3</v>
      </c>
      <c r="G344" s="4" t="s">
        <v>329</v>
      </c>
      <c r="H344" s="6">
        <v>2700</v>
      </c>
      <c r="I344" s="7">
        <f>F344*H344</f>
        <v>8100</v>
      </c>
    </row>
    <row r="345" spans="4:9" ht="45" x14ac:dyDescent="0.25">
      <c r="D345" s="62" t="s">
        <v>611</v>
      </c>
      <c r="E345" s="4" t="s">
        <v>612</v>
      </c>
      <c r="F345" s="5">
        <v>5</v>
      </c>
      <c r="G345" s="4" t="s">
        <v>329</v>
      </c>
      <c r="H345" s="6">
        <v>1600</v>
      </c>
      <c r="I345" s="7">
        <f>F345*H345</f>
        <v>8000</v>
      </c>
    </row>
    <row r="346" spans="4:9" ht="60" x14ac:dyDescent="0.25">
      <c r="D346" s="62" t="s">
        <v>613</v>
      </c>
      <c r="E346" s="4" t="s">
        <v>614</v>
      </c>
      <c r="F346" s="5">
        <v>1</v>
      </c>
      <c r="G346" s="4" t="s">
        <v>36</v>
      </c>
      <c r="H346" s="6">
        <v>8000</v>
      </c>
      <c r="I346" s="7">
        <f>F346*H346</f>
        <v>8000</v>
      </c>
    </row>
    <row r="347" spans="4:9" ht="30" x14ac:dyDescent="0.25">
      <c r="D347" s="62" t="s">
        <v>615</v>
      </c>
      <c r="E347" s="4" t="s">
        <v>616</v>
      </c>
      <c r="F347" s="5">
        <v>2</v>
      </c>
      <c r="G347" s="4" t="s">
        <v>9</v>
      </c>
      <c r="H347" s="6">
        <v>3925.105</v>
      </c>
      <c r="I347" s="7">
        <f>F347*H347</f>
        <v>7850.21</v>
      </c>
    </row>
    <row r="348" spans="4:9" x14ac:dyDescent="0.25">
      <c r="D348" s="62" t="s">
        <v>617</v>
      </c>
      <c r="E348" s="4" t="s">
        <v>618</v>
      </c>
      <c r="F348" s="5">
        <v>9</v>
      </c>
      <c r="G348" s="4" t="s">
        <v>9</v>
      </c>
      <c r="H348" s="6">
        <v>864.24111111111108</v>
      </c>
      <c r="I348" s="7">
        <f>F348*H348</f>
        <v>7778.17</v>
      </c>
    </row>
    <row r="349" spans="4:9" x14ac:dyDescent="0.25">
      <c r="D349" s="62" t="s">
        <v>619</v>
      </c>
      <c r="E349" s="4" t="s">
        <v>620</v>
      </c>
      <c r="F349" s="5">
        <v>4</v>
      </c>
      <c r="G349" s="4" t="s">
        <v>9</v>
      </c>
      <c r="H349" s="6">
        <v>1919.41</v>
      </c>
      <c r="I349" s="7">
        <f>F349*H349</f>
        <v>7677.64</v>
      </c>
    </row>
    <row r="350" spans="4:9" ht="30" x14ac:dyDescent="0.25">
      <c r="D350" s="62" t="s">
        <v>621</v>
      </c>
      <c r="E350" s="4" t="s">
        <v>622</v>
      </c>
      <c r="F350" s="5">
        <v>4</v>
      </c>
      <c r="G350" s="4" t="s">
        <v>23</v>
      </c>
      <c r="H350" s="6">
        <v>1907</v>
      </c>
      <c r="I350" s="7">
        <f>F350*H350</f>
        <v>7628</v>
      </c>
    </row>
    <row r="351" spans="4:9" ht="45" x14ac:dyDescent="0.25">
      <c r="D351" s="62" t="s">
        <v>418</v>
      </c>
      <c r="E351" s="4" t="s">
        <v>419</v>
      </c>
      <c r="F351" s="5">
        <v>14</v>
      </c>
      <c r="G351" s="4" t="s">
        <v>14</v>
      </c>
      <c r="H351" s="6">
        <v>540</v>
      </c>
      <c r="I351" s="7">
        <f>F351*H351</f>
        <v>7560</v>
      </c>
    </row>
    <row r="352" spans="4:9" ht="45" x14ac:dyDescent="0.25">
      <c r="D352" s="62" t="s">
        <v>623</v>
      </c>
      <c r="E352" s="4" t="s">
        <v>624</v>
      </c>
      <c r="F352" s="5">
        <v>3</v>
      </c>
      <c r="G352" s="4" t="s">
        <v>213</v>
      </c>
      <c r="H352" s="6">
        <v>2500</v>
      </c>
      <c r="I352" s="7">
        <f>F352*H352</f>
        <v>7500</v>
      </c>
    </row>
    <row r="353" spans="4:9" ht="30" x14ac:dyDescent="0.25">
      <c r="D353" s="62" t="s">
        <v>625</v>
      </c>
      <c r="E353" s="4" t="s">
        <v>626</v>
      </c>
      <c r="F353" s="5">
        <v>2</v>
      </c>
      <c r="G353" s="4" t="s">
        <v>9</v>
      </c>
      <c r="H353" s="6">
        <v>3750</v>
      </c>
      <c r="I353" s="7">
        <f>F353*H353</f>
        <v>7500</v>
      </c>
    </row>
    <row r="354" spans="4:9" ht="45" x14ac:dyDescent="0.25">
      <c r="D354" s="62" t="s">
        <v>627</v>
      </c>
      <c r="E354" s="4" t="s">
        <v>628</v>
      </c>
      <c r="F354" s="5">
        <v>50</v>
      </c>
      <c r="G354" s="4" t="s">
        <v>629</v>
      </c>
      <c r="H354" s="6">
        <v>147</v>
      </c>
      <c r="I354" s="7">
        <f>F354*H354</f>
        <v>7350</v>
      </c>
    </row>
    <row r="355" spans="4:9" ht="45" x14ac:dyDescent="0.25">
      <c r="D355" s="62" t="s">
        <v>630</v>
      </c>
      <c r="E355" s="4" t="s">
        <v>631</v>
      </c>
      <c r="F355" s="5">
        <v>3</v>
      </c>
      <c r="G355" s="4" t="s">
        <v>602</v>
      </c>
      <c r="H355" s="6">
        <v>2438.0300000000002</v>
      </c>
      <c r="I355" s="7">
        <f>F355*H355</f>
        <v>7314.09</v>
      </c>
    </row>
    <row r="356" spans="4:9" ht="30" x14ac:dyDescent="0.25">
      <c r="D356" s="62" t="s">
        <v>632</v>
      </c>
      <c r="E356" s="4" t="s">
        <v>633</v>
      </c>
      <c r="F356" s="5">
        <v>1</v>
      </c>
      <c r="G356" s="4" t="s">
        <v>9</v>
      </c>
      <c r="H356" s="6">
        <v>7313.75</v>
      </c>
      <c r="I356" s="7">
        <f>F356*H356</f>
        <v>7313.75</v>
      </c>
    </row>
    <row r="357" spans="4:9" ht="30" x14ac:dyDescent="0.25">
      <c r="D357" s="62" t="s">
        <v>634</v>
      </c>
      <c r="E357" s="4" t="s">
        <v>635</v>
      </c>
      <c r="F357" s="5">
        <v>12</v>
      </c>
      <c r="G357" s="4" t="s">
        <v>9</v>
      </c>
      <c r="H357" s="6">
        <v>603.91</v>
      </c>
      <c r="I357" s="7">
        <f>F357*H357</f>
        <v>7246.92</v>
      </c>
    </row>
    <row r="358" spans="4:9" x14ac:dyDescent="0.25">
      <c r="D358" s="62" t="s">
        <v>636</v>
      </c>
      <c r="E358" s="4" t="s">
        <v>637</v>
      </c>
      <c r="F358" s="5">
        <v>4</v>
      </c>
      <c r="G358" s="4" t="s">
        <v>9</v>
      </c>
      <c r="H358" s="6">
        <v>1763</v>
      </c>
      <c r="I358" s="7">
        <f>F358*H358</f>
        <v>7052</v>
      </c>
    </row>
    <row r="359" spans="4:9" ht="45" x14ac:dyDescent="0.25">
      <c r="D359" s="62" t="s">
        <v>638</v>
      </c>
      <c r="E359" s="4" t="s">
        <v>639</v>
      </c>
      <c r="F359" s="5">
        <v>24</v>
      </c>
      <c r="G359" s="4" t="s">
        <v>377</v>
      </c>
      <c r="H359" s="6">
        <v>290</v>
      </c>
      <c r="I359" s="7">
        <f>F359*H359</f>
        <v>6960</v>
      </c>
    </row>
    <row r="360" spans="4:9" ht="30" x14ac:dyDescent="0.25">
      <c r="D360" s="62" t="s">
        <v>640</v>
      </c>
      <c r="E360" s="4" t="s">
        <v>641</v>
      </c>
      <c r="F360" s="5">
        <v>2</v>
      </c>
      <c r="G360" s="4" t="s">
        <v>9</v>
      </c>
      <c r="H360" s="6">
        <v>3454.665</v>
      </c>
      <c r="I360" s="7">
        <f>F360*H360</f>
        <v>6909.33</v>
      </c>
    </row>
    <row r="361" spans="4:9" ht="30" x14ac:dyDescent="0.25">
      <c r="D361" s="62" t="s">
        <v>642</v>
      </c>
      <c r="E361" s="4" t="s">
        <v>643</v>
      </c>
      <c r="F361" s="5">
        <v>5</v>
      </c>
      <c r="G361" s="4" t="s">
        <v>9</v>
      </c>
      <c r="H361" s="6">
        <v>1366.67</v>
      </c>
      <c r="I361" s="7">
        <f>F361*H361</f>
        <v>6833.35</v>
      </c>
    </row>
    <row r="362" spans="4:9" x14ac:dyDescent="0.25">
      <c r="D362" s="62" t="s">
        <v>644</v>
      </c>
      <c r="E362" s="4" t="s">
        <v>645</v>
      </c>
      <c r="F362" s="5">
        <v>1</v>
      </c>
      <c r="G362" s="4" t="s">
        <v>9</v>
      </c>
      <c r="H362" s="6">
        <v>6691</v>
      </c>
      <c r="I362" s="7">
        <f>F362*H362</f>
        <v>6691</v>
      </c>
    </row>
    <row r="363" spans="4:9" ht="30" x14ac:dyDescent="0.25">
      <c r="D363" s="62" t="s">
        <v>646</v>
      </c>
      <c r="E363" s="4" t="s">
        <v>647</v>
      </c>
      <c r="F363" s="5">
        <v>1</v>
      </c>
      <c r="G363" s="4" t="s">
        <v>9</v>
      </c>
      <c r="H363" s="6">
        <v>6674.4</v>
      </c>
      <c r="I363" s="7">
        <f>F363*H363</f>
        <v>6674.4</v>
      </c>
    </row>
    <row r="364" spans="4:9" ht="45" x14ac:dyDescent="0.25">
      <c r="D364" s="62" t="s">
        <v>648</v>
      </c>
      <c r="E364" s="4" t="s">
        <v>649</v>
      </c>
      <c r="F364" s="5">
        <v>50</v>
      </c>
      <c r="G364" s="4" t="s">
        <v>9</v>
      </c>
      <c r="H364" s="6">
        <v>133</v>
      </c>
      <c r="I364" s="7">
        <f>F364*H364</f>
        <v>6650</v>
      </c>
    </row>
    <row r="365" spans="4:9" ht="30" x14ac:dyDescent="0.25">
      <c r="D365" s="62" t="s">
        <v>650</v>
      </c>
      <c r="E365" s="4" t="s">
        <v>651</v>
      </c>
      <c r="F365" s="5">
        <v>3</v>
      </c>
      <c r="G365" s="4" t="s">
        <v>9</v>
      </c>
      <c r="H365" s="6">
        <v>2199.2033333333334</v>
      </c>
      <c r="I365" s="7">
        <f>F365*H365</f>
        <v>6597.6100000000006</v>
      </c>
    </row>
    <row r="366" spans="4:9" ht="30" x14ac:dyDescent="0.25">
      <c r="D366" s="62" t="s">
        <v>652</v>
      </c>
      <c r="E366" s="4" t="s">
        <v>653</v>
      </c>
      <c r="F366" s="5">
        <v>7</v>
      </c>
      <c r="G366" s="4" t="s">
        <v>9</v>
      </c>
      <c r="H366" s="6">
        <v>940.99285714285713</v>
      </c>
      <c r="I366" s="7">
        <f>F366*H366</f>
        <v>6586.95</v>
      </c>
    </row>
    <row r="367" spans="4:9" ht="45" x14ac:dyDescent="0.25">
      <c r="D367" s="62" t="s">
        <v>654</v>
      </c>
      <c r="E367" s="4" t="s">
        <v>655</v>
      </c>
      <c r="F367" s="5">
        <v>2</v>
      </c>
      <c r="G367" s="4" t="s">
        <v>329</v>
      </c>
      <c r="H367" s="6">
        <v>3250</v>
      </c>
      <c r="I367" s="7">
        <f>F367*H367</f>
        <v>6500</v>
      </c>
    </row>
    <row r="368" spans="4:9" ht="30" x14ac:dyDescent="0.25">
      <c r="D368" s="62" t="s">
        <v>656</v>
      </c>
      <c r="E368" s="4" t="s">
        <v>657</v>
      </c>
      <c r="F368" s="5">
        <v>2</v>
      </c>
      <c r="G368" s="4" t="s">
        <v>9</v>
      </c>
      <c r="H368" s="6">
        <v>3245.37</v>
      </c>
      <c r="I368" s="7">
        <f>F368*H368</f>
        <v>6490.74</v>
      </c>
    </row>
    <row r="369" spans="4:9" x14ac:dyDescent="0.25">
      <c r="D369" s="62" t="s">
        <v>658</v>
      </c>
      <c r="E369" s="4" t="s">
        <v>659</v>
      </c>
      <c r="F369" s="5">
        <v>1</v>
      </c>
      <c r="G369" s="4" t="s">
        <v>9</v>
      </c>
      <c r="H369" s="6">
        <v>6426.47</v>
      </c>
      <c r="I369" s="7">
        <f>F369*H369</f>
        <v>6426.47</v>
      </c>
    </row>
    <row r="370" spans="4:9" ht="45" x14ac:dyDescent="0.25">
      <c r="D370" s="62" t="s">
        <v>660</v>
      </c>
      <c r="E370" s="4" t="s">
        <v>661</v>
      </c>
      <c r="F370" s="5">
        <v>4</v>
      </c>
      <c r="G370" s="4" t="s">
        <v>9</v>
      </c>
      <c r="H370" s="6">
        <v>1573</v>
      </c>
      <c r="I370" s="7">
        <f>F370*H370</f>
        <v>6292</v>
      </c>
    </row>
    <row r="371" spans="4:9" x14ac:dyDescent="0.25">
      <c r="D371" s="62" t="s">
        <v>662</v>
      </c>
      <c r="E371" s="4" t="s">
        <v>663</v>
      </c>
      <c r="F371" s="5">
        <v>1</v>
      </c>
      <c r="G371" s="4" t="s">
        <v>9</v>
      </c>
      <c r="H371" s="6">
        <v>6283.23</v>
      </c>
      <c r="I371" s="7">
        <f>F371*H371</f>
        <v>6283.23</v>
      </c>
    </row>
    <row r="372" spans="4:9" x14ac:dyDescent="0.25">
      <c r="D372" s="62" t="s">
        <v>664</v>
      </c>
      <c r="E372" s="4" t="s">
        <v>665</v>
      </c>
      <c r="F372" s="5">
        <v>1</v>
      </c>
      <c r="G372" s="4" t="s">
        <v>9</v>
      </c>
      <c r="H372" s="6">
        <v>6269.74</v>
      </c>
      <c r="I372" s="7">
        <f>F372*H372</f>
        <v>6269.74</v>
      </c>
    </row>
    <row r="373" spans="4:9" ht="30" x14ac:dyDescent="0.25">
      <c r="D373" s="62" t="s">
        <v>666</v>
      </c>
      <c r="E373" s="4" t="s">
        <v>667</v>
      </c>
      <c r="F373" s="5">
        <v>3</v>
      </c>
      <c r="G373" s="4" t="s">
        <v>9</v>
      </c>
      <c r="H373" s="6">
        <v>2024.5133333333333</v>
      </c>
      <c r="I373" s="7">
        <f>F373*H373</f>
        <v>6073.54</v>
      </c>
    </row>
    <row r="374" spans="4:9" x14ac:dyDescent="0.25">
      <c r="D374" s="62" t="s">
        <v>668</v>
      </c>
      <c r="E374" s="4" t="s">
        <v>669</v>
      </c>
      <c r="F374" s="5">
        <v>1</v>
      </c>
      <c r="G374" s="4" t="s">
        <v>9</v>
      </c>
      <c r="H374" s="6">
        <v>6042.5</v>
      </c>
      <c r="I374" s="7">
        <f>F374*H374</f>
        <v>6042.5</v>
      </c>
    </row>
    <row r="375" spans="4:9" ht="45" x14ac:dyDescent="0.25">
      <c r="D375" s="62" t="s">
        <v>670</v>
      </c>
      <c r="E375" s="4" t="s">
        <v>671</v>
      </c>
      <c r="F375" s="5">
        <v>96</v>
      </c>
      <c r="G375" s="4" t="s">
        <v>329</v>
      </c>
      <c r="H375" s="6">
        <v>61.949999999999996</v>
      </c>
      <c r="I375" s="7">
        <f>F375*H375</f>
        <v>5947.2</v>
      </c>
    </row>
    <row r="376" spans="4:9" x14ac:dyDescent="0.25">
      <c r="D376" s="62" t="s">
        <v>672</v>
      </c>
      <c r="E376" s="4" t="s">
        <v>673</v>
      </c>
      <c r="F376" s="5">
        <v>6</v>
      </c>
      <c r="G376" s="4" t="s">
        <v>9</v>
      </c>
      <c r="H376" s="6">
        <v>966</v>
      </c>
      <c r="I376" s="7">
        <f>F376*H376</f>
        <v>5796</v>
      </c>
    </row>
    <row r="377" spans="4:9" ht="45" x14ac:dyDescent="0.25">
      <c r="D377" s="62" t="s">
        <v>674</v>
      </c>
      <c r="E377" s="4" t="s">
        <v>675</v>
      </c>
      <c r="F377" s="5">
        <v>82</v>
      </c>
      <c r="G377" s="4" t="s">
        <v>329</v>
      </c>
      <c r="H377" s="6">
        <v>70.349999999999994</v>
      </c>
      <c r="I377" s="7">
        <f>F377*H377</f>
        <v>5768.7</v>
      </c>
    </row>
    <row r="378" spans="4:9" ht="30" x14ac:dyDescent="0.25">
      <c r="D378" s="62" t="s">
        <v>676</v>
      </c>
      <c r="E378" s="4" t="s">
        <v>677</v>
      </c>
      <c r="F378" s="5">
        <v>1</v>
      </c>
      <c r="G378" s="4" t="s">
        <v>9</v>
      </c>
      <c r="H378" s="6">
        <v>5762.71</v>
      </c>
      <c r="I378" s="7">
        <f>F378*H378</f>
        <v>5762.71</v>
      </c>
    </row>
    <row r="379" spans="4:9" ht="30" x14ac:dyDescent="0.25">
      <c r="D379" s="62" t="s">
        <v>678</v>
      </c>
      <c r="E379" s="4" t="s">
        <v>679</v>
      </c>
      <c r="F379" s="5">
        <v>4</v>
      </c>
      <c r="G379" s="4" t="s">
        <v>9</v>
      </c>
      <c r="H379" s="6">
        <v>1416.47</v>
      </c>
      <c r="I379" s="7">
        <f>F379*H379</f>
        <v>5665.88</v>
      </c>
    </row>
    <row r="380" spans="4:9" x14ac:dyDescent="0.25">
      <c r="D380" s="62" t="s">
        <v>680</v>
      </c>
      <c r="E380" s="4" t="s">
        <v>681</v>
      </c>
      <c r="F380" s="5">
        <v>2</v>
      </c>
      <c r="G380" s="4" t="s">
        <v>9</v>
      </c>
      <c r="H380" s="6">
        <v>2822.5</v>
      </c>
      <c r="I380" s="7">
        <f>F380*H380</f>
        <v>5645</v>
      </c>
    </row>
    <row r="381" spans="4:9" ht="30" x14ac:dyDescent="0.25">
      <c r="D381" s="62" t="s">
        <v>682</v>
      </c>
      <c r="E381" s="4" t="s">
        <v>683</v>
      </c>
      <c r="F381" s="5">
        <v>10</v>
      </c>
      <c r="G381" s="4" t="s">
        <v>377</v>
      </c>
      <c r="H381" s="6">
        <v>560</v>
      </c>
      <c r="I381" s="7">
        <f>F381*H381</f>
        <v>5600</v>
      </c>
    </row>
    <row r="382" spans="4:9" x14ac:dyDescent="0.25">
      <c r="D382" s="62" t="s">
        <v>684</v>
      </c>
      <c r="E382" s="4" t="s">
        <v>685</v>
      </c>
      <c r="F382" s="5">
        <v>7</v>
      </c>
      <c r="G382" s="4" t="s">
        <v>9</v>
      </c>
      <c r="H382" s="6">
        <v>766</v>
      </c>
      <c r="I382" s="7">
        <f>F382*H382</f>
        <v>5362</v>
      </c>
    </row>
    <row r="383" spans="4:9" ht="30" x14ac:dyDescent="0.25">
      <c r="D383" s="62" t="s">
        <v>686</v>
      </c>
      <c r="E383" s="4" t="s">
        <v>687</v>
      </c>
      <c r="F383" s="5">
        <v>20</v>
      </c>
      <c r="G383" s="4" t="s">
        <v>9</v>
      </c>
      <c r="H383" s="6">
        <v>260</v>
      </c>
      <c r="I383" s="7">
        <f>F383*H383</f>
        <v>5200</v>
      </c>
    </row>
    <row r="384" spans="4:9" ht="45" x14ac:dyDescent="0.25">
      <c r="D384" s="62" t="s">
        <v>688</v>
      </c>
      <c r="E384" s="4" t="s">
        <v>689</v>
      </c>
      <c r="F384" s="5">
        <v>10</v>
      </c>
      <c r="G384" s="4" t="s">
        <v>377</v>
      </c>
      <c r="H384" s="6">
        <v>520</v>
      </c>
      <c r="I384" s="7">
        <f>F384*H384</f>
        <v>5200</v>
      </c>
    </row>
    <row r="385" spans="4:9" ht="45" x14ac:dyDescent="0.25">
      <c r="D385" s="62" t="s">
        <v>690</v>
      </c>
      <c r="E385" s="4" t="s">
        <v>691</v>
      </c>
      <c r="F385" s="5">
        <v>65</v>
      </c>
      <c r="G385" s="4" t="s">
        <v>9</v>
      </c>
      <c r="H385" s="6">
        <v>79.373230769230773</v>
      </c>
      <c r="I385" s="7">
        <f>F385*H385</f>
        <v>5159.26</v>
      </c>
    </row>
    <row r="386" spans="4:9" ht="45" x14ac:dyDescent="0.25">
      <c r="D386" s="62" t="s">
        <v>692</v>
      </c>
      <c r="E386" s="4" t="s">
        <v>693</v>
      </c>
      <c r="F386" s="5">
        <v>3</v>
      </c>
      <c r="G386" s="4" t="s">
        <v>329</v>
      </c>
      <c r="H386" s="6">
        <v>1690</v>
      </c>
      <c r="I386" s="7">
        <f>F386*H386</f>
        <v>5070</v>
      </c>
    </row>
    <row r="387" spans="4:9" ht="30" x14ac:dyDescent="0.25">
      <c r="D387" s="62" t="s">
        <v>694</v>
      </c>
      <c r="E387" s="4" t="s">
        <v>695</v>
      </c>
      <c r="F387" s="5">
        <v>165</v>
      </c>
      <c r="G387" s="4" t="s">
        <v>9</v>
      </c>
      <c r="H387" s="6">
        <v>30.5</v>
      </c>
      <c r="I387" s="7">
        <f>F387*H387</f>
        <v>5032.5</v>
      </c>
    </row>
    <row r="388" spans="4:9" ht="45" x14ac:dyDescent="0.25">
      <c r="D388" s="62" t="s">
        <v>696</v>
      </c>
      <c r="E388" s="4" t="s">
        <v>697</v>
      </c>
      <c r="F388" s="5">
        <v>2</v>
      </c>
      <c r="G388" s="4" t="s">
        <v>9</v>
      </c>
      <c r="H388" s="6">
        <v>2513.5549999999998</v>
      </c>
      <c r="I388" s="7">
        <f>F388*H388</f>
        <v>5027.1099999999997</v>
      </c>
    </row>
    <row r="389" spans="4:9" ht="45" x14ac:dyDescent="0.25">
      <c r="D389" s="62" t="s">
        <v>698</v>
      </c>
      <c r="E389" s="4" t="s">
        <v>699</v>
      </c>
      <c r="F389" s="5">
        <v>8</v>
      </c>
      <c r="G389" s="4" t="s">
        <v>9</v>
      </c>
      <c r="H389" s="6">
        <v>603.4</v>
      </c>
      <c r="I389" s="7">
        <f>F389*H389</f>
        <v>4827.2</v>
      </c>
    </row>
    <row r="390" spans="4:9" x14ac:dyDescent="0.25">
      <c r="D390" s="62" t="s">
        <v>700</v>
      </c>
      <c r="E390" s="4" t="s">
        <v>701</v>
      </c>
      <c r="F390" s="5">
        <v>8</v>
      </c>
      <c r="G390" s="4" t="s">
        <v>9</v>
      </c>
      <c r="H390" s="6">
        <v>595.375</v>
      </c>
      <c r="I390" s="7">
        <f>F390*H390</f>
        <v>4763</v>
      </c>
    </row>
    <row r="391" spans="4:9" ht="30" x14ac:dyDescent="0.25">
      <c r="D391" s="62" t="s">
        <v>702</v>
      </c>
      <c r="E391" s="4" t="s">
        <v>703</v>
      </c>
      <c r="F391" s="5">
        <v>23</v>
      </c>
      <c r="G391" s="4" t="s">
        <v>9</v>
      </c>
      <c r="H391" s="6">
        <v>205</v>
      </c>
      <c r="I391" s="7">
        <f>F391*H391</f>
        <v>4715</v>
      </c>
    </row>
    <row r="392" spans="4:9" ht="45" x14ac:dyDescent="0.25">
      <c r="D392" s="62" t="s">
        <v>704</v>
      </c>
      <c r="E392" s="4" t="s">
        <v>705</v>
      </c>
      <c r="F392" s="5">
        <v>2</v>
      </c>
      <c r="G392" s="4" t="s">
        <v>9</v>
      </c>
      <c r="H392" s="6">
        <v>2339</v>
      </c>
      <c r="I392" s="7">
        <f>F392*H392</f>
        <v>4678</v>
      </c>
    </row>
    <row r="393" spans="4:9" ht="30" x14ac:dyDescent="0.25">
      <c r="D393" s="62" t="s">
        <v>706</v>
      </c>
      <c r="E393" s="4" t="s">
        <v>707</v>
      </c>
      <c r="F393" s="5">
        <v>17</v>
      </c>
      <c r="G393" s="4" t="s">
        <v>377</v>
      </c>
      <c r="H393" s="6">
        <v>255</v>
      </c>
      <c r="I393" s="7">
        <f>F393*H393</f>
        <v>4335</v>
      </c>
    </row>
    <row r="394" spans="4:9" ht="60" x14ac:dyDescent="0.25">
      <c r="D394" s="62" t="s">
        <v>708</v>
      </c>
      <c r="E394" s="4" t="s">
        <v>709</v>
      </c>
      <c r="F394" s="5">
        <v>17</v>
      </c>
      <c r="G394" s="4" t="s">
        <v>377</v>
      </c>
      <c r="H394" s="6">
        <v>255</v>
      </c>
      <c r="I394" s="7">
        <f>F394*H394</f>
        <v>4335</v>
      </c>
    </row>
    <row r="395" spans="4:9" ht="30" x14ac:dyDescent="0.25">
      <c r="D395" s="62" t="s">
        <v>710</v>
      </c>
      <c r="E395" s="4" t="s">
        <v>711</v>
      </c>
      <c r="F395" s="5">
        <v>8</v>
      </c>
      <c r="G395" s="4" t="s">
        <v>9</v>
      </c>
      <c r="H395" s="6">
        <v>536.24</v>
      </c>
      <c r="I395" s="7">
        <f>F395*H395</f>
        <v>4289.92</v>
      </c>
    </row>
    <row r="396" spans="4:9" ht="30" x14ac:dyDescent="0.25">
      <c r="D396" s="62" t="s">
        <v>712</v>
      </c>
      <c r="E396" s="4" t="s">
        <v>713</v>
      </c>
      <c r="F396" s="5">
        <v>3</v>
      </c>
      <c r="G396" s="4" t="s">
        <v>9</v>
      </c>
      <c r="H396" s="6">
        <v>1357.2166666666667</v>
      </c>
      <c r="I396" s="7">
        <f>F396*H396</f>
        <v>4071.65</v>
      </c>
    </row>
    <row r="397" spans="4:9" ht="45" x14ac:dyDescent="0.25">
      <c r="D397" s="62" t="s">
        <v>714</v>
      </c>
      <c r="E397" s="4" t="s">
        <v>715</v>
      </c>
      <c r="F397" s="5">
        <v>1</v>
      </c>
      <c r="G397" s="4" t="s">
        <v>143</v>
      </c>
      <c r="H397" s="6">
        <v>4023.5</v>
      </c>
      <c r="I397" s="7">
        <f>F397*H397</f>
        <v>4023.5</v>
      </c>
    </row>
    <row r="398" spans="4:9" ht="45" x14ac:dyDescent="0.25">
      <c r="D398" s="62" t="s">
        <v>716</v>
      </c>
      <c r="E398" s="4" t="s">
        <v>717</v>
      </c>
      <c r="F398" s="5">
        <v>5</v>
      </c>
      <c r="G398" s="4" t="s">
        <v>377</v>
      </c>
      <c r="H398" s="6">
        <v>795</v>
      </c>
      <c r="I398" s="7">
        <f>F398*H398</f>
        <v>3975</v>
      </c>
    </row>
    <row r="399" spans="4:9" ht="45" x14ac:dyDescent="0.25">
      <c r="D399" s="62" t="s">
        <v>718</v>
      </c>
      <c r="E399" s="4" t="s">
        <v>719</v>
      </c>
      <c r="F399" s="5">
        <v>1</v>
      </c>
      <c r="G399" s="4" t="s">
        <v>9</v>
      </c>
      <c r="H399" s="6">
        <v>3830.7</v>
      </c>
      <c r="I399" s="7">
        <f>F399*H399</f>
        <v>3830.7</v>
      </c>
    </row>
    <row r="400" spans="4:9" x14ac:dyDescent="0.25">
      <c r="D400" s="62" t="s">
        <v>720</v>
      </c>
      <c r="E400" s="4" t="s">
        <v>721</v>
      </c>
      <c r="F400" s="5">
        <v>1</v>
      </c>
      <c r="G400" s="4" t="s">
        <v>9</v>
      </c>
      <c r="H400" s="6">
        <v>3726.9</v>
      </c>
      <c r="I400" s="7">
        <f>F400*H400</f>
        <v>3726.9</v>
      </c>
    </row>
    <row r="401" spans="4:9" ht="30" x14ac:dyDescent="0.25">
      <c r="D401" s="62" t="s">
        <v>722</v>
      </c>
      <c r="E401" s="4" t="s">
        <v>723</v>
      </c>
      <c r="F401" s="5">
        <v>2</v>
      </c>
      <c r="G401" s="4" t="s">
        <v>9</v>
      </c>
      <c r="H401" s="6">
        <v>1831.97</v>
      </c>
      <c r="I401" s="7">
        <f>F401*H401</f>
        <v>3663.94</v>
      </c>
    </row>
    <row r="402" spans="4:9" ht="30" x14ac:dyDescent="0.25">
      <c r="D402" s="62" t="s">
        <v>724</v>
      </c>
      <c r="E402" s="4" t="s">
        <v>725</v>
      </c>
      <c r="F402" s="5">
        <v>2</v>
      </c>
      <c r="G402" s="4" t="s">
        <v>9</v>
      </c>
      <c r="H402" s="6">
        <v>1792</v>
      </c>
      <c r="I402" s="7">
        <f>F402*H402</f>
        <v>3584</v>
      </c>
    </row>
    <row r="403" spans="4:9" x14ac:dyDescent="0.25">
      <c r="D403" s="62" t="s">
        <v>726</v>
      </c>
      <c r="E403" s="4" t="s">
        <v>727</v>
      </c>
      <c r="F403" s="5">
        <v>5</v>
      </c>
      <c r="G403" s="4" t="s">
        <v>9</v>
      </c>
      <c r="H403" s="6">
        <v>715</v>
      </c>
      <c r="I403" s="7">
        <f>F403*H403</f>
        <v>3575</v>
      </c>
    </row>
    <row r="404" spans="4:9" ht="30" x14ac:dyDescent="0.25">
      <c r="D404" s="62" t="s">
        <v>728</v>
      </c>
      <c r="E404" s="4" t="s">
        <v>729</v>
      </c>
      <c r="F404" s="5">
        <v>3</v>
      </c>
      <c r="G404" s="4" t="s">
        <v>9</v>
      </c>
      <c r="H404" s="6">
        <v>1172</v>
      </c>
      <c r="I404" s="7">
        <f>F404*H404</f>
        <v>3516</v>
      </c>
    </row>
    <row r="405" spans="4:9" ht="30" x14ac:dyDescent="0.25">
      <c r="D405" s="62" t="s">
        <v>730</v>
      </c>
      <c r="E405" s="4" t="s">
        <v>731</v>
      </c>
      <c r="F405" s="5">
        <v>4</v>
      </c>
      <c r="G405" s="4" t="s">
        <v>9</v>
      </c>
      <c r="H405" s="6">
        <v>877.76</v>
      </c>
      <c r="I405" s="7">
        <f>F405*H405</f>
        <v>3511.04</v>
      </c>
    </row>
    <row r="406" spans="4:9" ht="45" x14ac:dyDescent="0.25">
      <c r="D406" s="62" t="s">
        <v>732</v>
      </c>
      <c r="E406" s="4" t="s">
        <v>733</v>
      </c>
      <c r="F406" s="5">
        <v>5</v>
      </c>
      <c r="G406" s="4" t="s">
        <v>329</v>
      </c>
      <c r="H406" s="6">
        <v>687.75</v>
      </c>
      <c r="I406" s="7">
        <f>F406*H406</f>
        <v>3438.75</v>
      </c>
    </row>
    <row r="407" spans="4:9" ht="30" x14ac:dyDescent="0.25">
      <c r="D407" s="62" t="s">
        <v>734</v>
      </c>
      <c r="E407" s="4" t="s">
        <v>735</v>
      </c>
      <c r="F407" s="5">
        <v>1</v>
      </c>
      <c r="G407" s="4" t="s">
        <v>9</v>
      </c>
      <c r="H407" s="6">
        <v>3418.39</v>
      </c>
      <c r="I407" s="7">
        <f>F407*H407</f>
        <v>3418.39</v>
      </c>
    </row>
    <row r="408" spans="4:9" ht="30" x14ac:dyDescent="0.25">
      <c r="D408" s="62" t="s">
        <v>736</v>
      </c>
      <c r="E408" s="4" t="s">
        <v>737</v>
      </c>
      <c r="F408" s="5">
        <v>15</v>
      </c>
      <c r="G408" s="4" t="s">
        <v>9</v>
      </c>
      <c r="H408" s="6">
        <v>224.57666666666668</v>
      </c>
      <c r="I408" s="7">
        <f>F408*H408</f>
        <v>3368.65</v>
      </c>
    </row>
    <row r="409" spans="4:9" x14ac:dyDescent="0.25">
      <c r="D409" s="62" t="s">
        <v>738</v>
      </c>
      <c r="E409" s="4" t="s">
        <v>739</v>
      </c>
      <c r="F409" s="5">
        <v>1</v>
      </c>
      <c r="G409" s="4" t="s">
        <v>9</v>
      </c>
      <c r="H409" s="6">
        <v>3305.08</v>
      </c>
      <c r="I409" s="7">
        <f>F409*H409</f>
        <v>3305.08</v>
      </c>
    </row>
    <row r="410" spans="4:9" ht="30" x14ac:dyDescent="0.25">
      <c r="D410" s="62" t="s">
        <v>740</v>
      </c>
      <c r="E410" s="4" t="s">
        <v>741</v>
      </c>
      <c r="F410" s="5">
        <v>6</v>
      </c>
      <c r="G410" s="4" t="s">
        <v>9</v>
      </c>
      <c r="H410" s="6">
        <v>544.58000000000004</v>
      </c>
      <c r="I410" s="7">
        <f>F410*H410</f>
        <v>3267.4800000000005</v>
      </c>
    </row>
    <row r="411" spans="4:9" x14ac:dyDescent="0.25">
      <c r="D411" s="62" t="s">
        <v>742</v>
      </c>
      <c r="E411" s="4" t="s">
        <v>743</v>
      </c>
      <c r="F411" s="5">
        <v>1</v>
      </c>
      <c r="G411" s="4" t="s">
        <v>9</v>
      </c>
      <c r="H411" s="6">
        <v>3260.59</v>
      </c>
      <c r="I411" s="7">
        <f>F411*H411</f>
        <v>3260.59</v>
      </c>
    </row>
    <row r="412" spans="4:9" x14ac:dyDescent="0.25">
      <c r="D412" s="62" t="s">
        <v>744</v>
      </c>
      <c r="E412" s="4" t="s">
        <v>745</v>
      </c>
      <c r="F412" s="5">
        <v>2</v>
      </c>
      <c r="G412" s="4" t="s">
        <v>9</v>
      </c>
      <c r="H412" s="6">
        <v>1495</v>
      </c>
      <c r="I412" s="7">
        <f>F412*H412</f>
        <v>2990</v>
      </c>
    </row>
    <row r="413" spans="4:9" x14ac:dyDescent="0.25">
      <c r="D413" s="62" t="s">
        <v>746</v>
      </c>
      <c r="E413" s="4" t="s">
        <v>747</v>
      </c>
      <c r="F413" s="5">
        <v>1</v>
      </c>
      <c r="G413" s="4" t="s">
        <v>9</v>
      </c>
      <c r="H413" s="6">
        <v>2966.1</v>
      </c>
      <c r="I413" s="7">
        <f>F413*H413</f>
        <v>2966.1</v>
      </c>
    </row>
    <row r="414" spans="4:9" ht="30" x14ac:dyDescent="0.25">
      <c r="D414" s="62" t="s">
        <v>748</v>
      </c>
      <c r="E414" s="4" t="s">
        <v>749</v>
      </c>
      <c r="F414" s="5">
        <v>1</v>
      </c>
      <c r="G414" s="4" t="s">
        <v>9</v>
      </c>
      <c r="H414" s="6">
        <v>2966</v>
      </c>
      <c r="I414" s="7">
        <f>F414*H414</f>
        <v>2966</v>
      </c>
    </row>
    <row r="415" spans="4:9" ht="30" x14ac:dyDescent="0.25">
      <c r="D415" s="62" t="s">
        <v>750</v>
      </c>
      <c r="E415" s="4" t="s">
        <v>751</v>
      </c>
      <c r="F415" s="5">
        <v>11</v>
      </c>
      <c r="G415" s="4" t="s">
        <v>9</v>
      </c>
      <c r="H415" s="6">
        <v>268.07454545454544</v>
      </c>
      <c r="I415" s="7">
        <f>F415*H415</f>
        <v>2948.8199999999997</v>
      </c>
    </row>
    <row r="416" spans="4:9" ht="45" x14ac:dyDescent="0.25">
      <c r="D416" s="62" t="s">
        <v>752</v>
      </c>
      <c r="E416" s="4" t="s">
        <v>753</v>
      </c>
      <c r="F416" s="5">
        <v>7</v>
      </c>
      <c r="G416" s="4" t="s">
        <v>602</v>
      </c>
      <c r="H416" s="6">
        <v>409.36</v>
      </c>
      <c r="I416" s="7">
        <f>F416*H416</f>
        <v>2865.52</v>
      </c>
    </row>
    <row r="417" spans="4:9" ht="30" x14ac:dyDescent="0.25">
      <c r="D417" s="62" t="s">
        <v>754</v>
      </c>
      <c r="E417" s="4" t="s">
        <v>755</v>
      </c>
      <c r="F417" s="5">
        <v>1</v>
      </c>
      <c r="G417" s="4" t="s">
        <v>9</v>
      </c>
      <c r="H417" s="6">
        <v>2799.25</v>
      </c>
      <c r="I417" s="7">
        <f>F417*H417</f>
        <v>2799.25</v>
      </c>
    </row>
    <row r="418" spans="4:9" ht="30" x14ac:dyDescent="0.25">
      <c r="D418" s="62" t="s">
        <v>756</v>
      </c>
      <c r="E418" s="4" t="s">
        <v>757</v>
      </c>
      <c r="F418" s="5">
        <v>1</v>
      </c>
      <c r="G418" s="4" t="s">
        <v>9</v>
      </c>
      <c r="H418" s="6">
        <v>2799.25</v>
      </c>
      <c r="I418" s="7">
        <f>F418*H418</f>
        <v>2799.25</v>
      </c>
    </row>
    <row r="419" spans="4:9" ht="30" x14ac:dyDescent="0.25">
      <c r="D419" s="62" t="s">
        <v>714</v>
      </c>
      <c r="E419" s="4" t="s">
        <v>715</v>
      </c>
      <c r="F419" s="5">
        <v>2</v>
      </c>
      <c r="G419" s="4" t="s">
        <v>23</v>
      </c>
      <c r="H419" s="6">
        <v>1393</v>
      </c>
      <c r="I419" s="7">
        <f>F419*H419</f>
        <v>2786</v>
      </c>
    </row>
    <row r="420" spans="4:9" ht="30" x14ac:dyDescent="0.25">
      <c r="D420" s="62" t="s">
        <v>758</v>
      </c>
      <c r="E420" s="4" t="s">
        <v>759</v>
      </c>
      <c r="F420" s="5">
        <v>4</v>
      </c>
      <c r="G420" s="4" t="s">
        <v>9</v>
      </c>
      <c r="H420" s="6">
        <v>694.92</v>
      </c>
      <c r="I420" s="7">
        <f>F420*H420</f>
        <v>2779.68</v>
      </c>
    </row>
    <row r="421" spans="4:9" ht="30" x14ac:dyDescent="0.25">
      <c r="D421" s="62" t="s">
        <v>760</v>
      </c>
      <c r="E421" s="4" t="s">
        <v>761</v>
      </c>
      <c r="F421" s="5">
        <v>2</v>
      </c>
      <c r="G421" s="4" t="s">
        <v>9</v>
      </c>
      <c r="H421" s="6">
        <v>1348.4649999999999</v>
      </c>
      <c r="I421" s="7">
        <f>F421*H421</f>
        <v>2696.93</v>
      </c>
    </row>
    <row r="422" spans="4:9" ht="30" x14ac:dyDescent="0.25">
      <c r="D422" s="62" t="s">
        <v>762</v>
      </c>
      <c r="E422" s="4" t="s">
        <v>763</v>
      </c>
      <c r="F422" s="5">
        <v>1</v>
      </c>
      <c r="G422" s="4" t="s">
        <v>9</v>
      </c>
      <c r="H422" s="6">
        <v>2692</v>
      </c>
      <c r="I422" s="7">
        <f>F422*H422</f>
        <v>2692</v>
      </c>
    </row>
    <row r="423" spans="4:9" ht="30" x14ac:dyDescent="0.25">
      <c r="D423" s="62" t="s">
        <v>764</v>
      </c>
      <c r="E423" s="4" t="s">
        <v>765</v>
      </c>
      <c r="F423" s="5">
        <v>15</v>
      </c>
      <c r="G423" s="4" t="s">
        <v>9</v>
      </c>
      <c r="H423" s="6">
        <v>161.01666666666668</v>
      </c>
      <c r="I423" s="7">
        <f>F423*H423</f>
        <v>2415.25</v>
      </c>
    </row>
    <row r="424" spans="4:9" ht="60" x14ac:dyDescent="0.25">
      <c r="D424" s="62" t="s">
        <v>766</v>
      </c>
      <c r="E424" s="4" t="s">
        <v>767</v>
      </c>
      <c r="F424" s="5">
        <v>1</v>
      </c>
      <c r="G424" s="4" t="s">
        <v>36</v>
      </c>
      <c r="H424" s="6">
        <v>2372.46</v>
      </c>
      <c r="I424" s="7">
        <f>F424*H424</f>
        <v>2372.46</v>
      </c>
    </row>
    <row r="425" spans="4:9" ht="30" x14ac:dyDescent="0.25">
      <c r="D425" s="62" t="s">
        <v>768</v>
      </c>
      <c r="E425" s="4" t="s">
        <v>769</v>
      </c>
      <c r="F425" s="5">
        <v>2</v>
      </c>
      <c r="G425" s="4" t="s">
        <v>9</v>
      </c>
      <c r="H425" s="6">
        <v>1155.08</v>
      </c>
      <c r="I425" s="7">
        <f>F425*H425</f>
        <v>2310.16</v>
      </c>
    </row>
    <row r="426" spans="4:9" x14ac:dyDescent="0.25">
      <c r="D426" s="62" t="s">
        <v>770</v>
      </c>
      <c r="E426" s="4" t="s">
        <v>771</v>
      </c>
      <c r="F426" s="5">
        <v>20</v>
      </c>
      <c r="G426" s="4" t="s">
        <v>9</v>
      </c>
      <c r="H426" s="6">
        <v>114.407</v>
      </c>
      <c r="I426" s="7">
        <f>F426*H426</f>
        <v>2288.14</v>
      </c>
    </row>
    <row r="427" spans="4:9" ht="45" x14ac:dyDescent="0.25">
      <c r="D427" s="62" t="s">
        <v>728</v>
      </c>
      <c r="E427" s="4" t="s">
        <v>729</v>
      </c>
      <c r="F427" s="5">
        <v>2</v>
      </c>
      <c r="G427" s="4" t="s">
        <v>213</v>
      </c>
      <c r="H427" s="6">
        <v>1143.22</v>
      </c>
      <c r="I427" s="7">
        <f>F427*H427</f>
        <v>2286.44</v>
      </c>
    </row>
    <row r="428" spans="4:9" ht="45" x14ac:dyDescent="0.25">
      <c r="D428" s="62" t="s">
        <v>772</v>
      </c>
      <c r="E428" s="4" t="s">
        <v>773</v>
      </c>
      <c r="F428" s="5">
        <v>4</v>
      </c>
      <c r="G428" s="4" t="s">
        <v>329</v>
      </c>
      <c r="H428" s="6">
        <v>570</v>
      </c>
      <c r="I428" s="7">
        <f>F428*H428</f>
        <v>2280</v>
      </c>
    </row>
    <row r="429" spans="4:9" ht="30" x14ac:dyDescent="0.25">
      <c r="D429" s="62" t="s">
        <v>774</v>
      </c>
      <c r="E429" s="4" t="s">
        <v>775</v>
      </c>
      <c r="F429" s="5">
        <v>3</v>
      </c>
      <c r="G429" s="4" t="s">
        <v>9</v>
      </c>
      <c r="H429" s="6">
        <v>756.67000000000007</v>
      </c>
      <c r="I429" s="7">
        <f>F429*H429</f>
        <v>2270.0100000000002</v>
      </c>
    </row>
    <row r="430" spans="4:9" ht="45" x14ac:dyDescent="0.25">
      <c r="D430" s="62" t="s">
        <v>776</v>
      </c>
      <c r="E430" s="4" t="s">
        <v>777</v>
      </c>
      <c r="F430" s="5">
        <v>3</v>
      </c>
      <c r="G430" s="4" t="s">
        <v>9</v>
      </c>
      <c r="H430" s="6">
        <v>753.81666666666661</v>
      </c>
      <c r="I430" s="7">
        <f>F430*H430</f>
        <v>2261.4499999999998</v>
      </c>
    </row>
    <row r="431" spans="4:9" ht="30" x14ac:dyDescent="0.25">
      <c r="D431" s="62" t="s">
        <v>778</v>
      </c>
      <c r="E431" s="4" t="s">
        <v>779</v>
      </c>
      <c r="F431" s="5">
        <v>1</v>
      </c>
      <c r="G431" s="4" t="s">
        <v>9</v>
      </c>
      <c r="H431" s="6">
        <v>2237.29</v>
      </c>
      <c r="I431" s="7">
        <f>F431*H431</f>
        <v>2237.29</v>
      </c>
    </row>
    <row r="432" spans="4:9" ht="30" x14ac:dyDescent="0.25">
      <c r="D432" s="62" t="s">
        <v>780</v>
      </c>
      <c r="E432" s="4" t="s">
        <v>781</v>
      </c>
      <c r="F432" s="5">
        <v>4</v>
      </c>
      <c r="G432" s="4" t="s">
        <v>9</v>
      </c>
      <c r="H432" s="6">
        <v>559.1</v>
      </c>
      <c r="I432" s="7">
        <f>F432*H432</f>
        <v>2236.4</v>
      </c>
    </row>
    <row r="433" spans="4:9" ht="60" x14ac:dyDescent="0.25">
      <c r="D433" s="62" t="s">
        <v>782</v>
      </c>
      <c r="E433" s="4" t="s">
        <v>783</v>
      </c>
      <c r="F433" s="5">
        <v>1</v>
      </c>
      <c r="G433" s="4" t="s">
        <v>36</v>
      </c>
      <c r="H433" s="6">
        <v>2166.67</v>
      </c>
      <c r="I433" s="7">
        <f>F433*H433</f>
        <v>2166.67</v>
      </c>
    </row>
    <row r="434" spans="4:9" ht="60" x14ac:dyDescent="0.25">
      <c r="D434" s="62" t="s">
        <v>784</v>
      </c>
      <c r="E434" s="4" t="s">
        <v>785</v>
      </c>
      <c r="F434" s="5">
        <v>1</v>
      </c>
      <c r="G434" s="4" t="s">
        <v>36</v>
      </c>
      <c r="H434" s="6">
        <v>2141.67</v>
      </c>
      <c r="I434" s="7">
        <f>F434*H434</f>
        <v>2141.67</v>
      </c>
    </row>
    <row r="435" spans="4:9" ht="30" x14ac:dyDescent="0.25">
      <c r="D435" s="62" t="s">
        <v>786</v>
      </c>
      <c r="E435" s="4" t="s">
        <v>787</v>
      </c>
      <c r="F435" s="5">
        <v>3</v>
      </c>
      <c r="G435" s="4" t="s">
        <v>9</v>
      </c>
      <c r="H435" s="6">
        <v>713.56</v>
      </c>
      <c r="I435" s="7">
        <f>F435*H435</f>
        <v>2140.6799999999998</v>
      </c>
    </row>
    <row r="436" spans="4:9" ht="30" x14ac:dyDescent="0.25">
      <c r="D436" s="62" t="s">
        <v>788</v>
      </c>
      <c r="E436" s="4" t="s">
        <v>789</v>
      </c>
      <c r="F436" s="5">
        <v>1</v>
      </c>
      <c r="G436" s="4" t="s">
        <v>23</v>
      </c>
      <c r="H436" s="6">
        <v>2135.59</v>
      </c>
      <c r="I436" s="7">
        <f>F436*H436</f>
        <v>2135.59</v>
      </c>
    </row>
    <row r="437" spans="4:9" x14ac:dyDescent="0.25">
      <c r="D437" s="62" t="s">
        <v>790</v>
      </c>
      <c r="E437" s="4" t="s">
        <v>791</v>
      </c>
      <c r="F437" s="5">
        <v>10</v>
      </c>
      <c r="G437" s="4" t="s">
        <v>9</v>
      </c>
      <c r="H437" s="6">
        <v>210.5</v>
      </c>
      <c r="I437" s="7">
        <f>F437*H437</f>
        <v>2105</v>
      </c>
    </row>
    <row r="438" spans="4:9" ht="45" x14ac:dyDescent="0.25">
      <c r="D438" s="62" t="s">
        <v>792</v>
      </c>
      <c r="E438" s="4" t="s">
        <v>793</v>
      </c>
      <c r="F438" s="5">
        <v>1</v>
      </c>
      <c r="G438" s="4" t="s">
        <v>9</v>
      </c>
      <c r="H438" s="6">
        <v>2093.2199999999998</v>
      </c>
      <c r="I438" s="7">
        <f>F438*H438</f>
        <v>2093.2199999999998</v>
      </c>
    </row>
    <row r="439" spans="4:9" ht="60" x14ac:dyDescent="0.25">
      <c r="D439" s="62" t="s">
        <v>794</v>
      </c>
      <c r="E439" s="4" t="s">
        <v>795</v>
      </c>
      <c r="F439" s="5">
        <v>1</v>
      </c>
      <c r="G439" s="4" t="s">
        <v>36</v>
      </c>
      <c r="H439" s="6">
        <v>1993.88</v>
      </c>
      <c r="I439" s="7">
        <f>F439*H439</f>
        <v>1993.88</v>
      </c>
    </row>
    <row r="440" spans="4:9" ht="45" x14ac:dyDescent="0.25">
      <c r="D440" s="62" t="s">
        <v>796</v>
      </c>
      <c r="E440" s="4" t="s">
        <v>797</v>
      </c>
      <c r="F440" s="5">
        <v>2</v>
      </c>
      <c r="G440" s="4" t="s">
        <v>377</v>
      </c>
      <c r="H440" s="6">
        <v>950</v>
      </c>
      <c r="I440" s="7">
        <f>F440*H440</f>
        <v>1900</v>
      </c>
    </row>
    <row r="441" spans="4:9" ht="45" x14ac:dyDescent="0.25">
      <c r="D441" s="62" t="s">
        <v>441</v>
      </c>
      <c r="E441" s="4" t="s">
        <v>442</v>
      </c>
      <c r="F441" s="5">
        <v>1</v>
      </c>
      <c r="G441" s="4" t="s">
        <v>363</v>
      </c>
      <c r="H441" s="6">
        <v>1895.61</v>
      </c>
      <c r="I441" s="7">
        <f>F441*H441</f>
        <v>1895.61</v>
      </c>
    </row>
    <row r="442" spans="4:9" ht="45" x14ac:dyDescent="0.25">
      <c r="D442" s="62" t="s">
        <v>798</v>
      </c>
      <c r="E442" s="4" t="s">
        <v>799</v>
      </c>
      <c r="F442" s="5">
        <v>6</v>
      </c>
      <c r="G442" s="4" t="s">
        <v>143</v>
      </c>
      <c r="H442" s="6">
        <v>312.57</v>
      </c>
      <c r="I442" s="7">
        <f>F442*H442</f>
        <v>1875.42</v>
      </c>
    </row>
    <row r="443" spans="4:9" x14ac:dyDescent="0.25">
      <c r="D443" s="62" t="s">
        <v>800</v>
      </c>
      <c r="E443" s="4" t="s">
        <v>801</v>
      </c>
      <c r="F443" s="5">
        <v>5</v>
      </c>
      <c r="G443" s="4" t="s">
        <v>9</v>
      </c>
      <c r="H443" s="6">
        <v>374.01</v>
      </c>
      <c r="I443" s="7">
        <f>F443*H443</f>
        <v>1870.05</v>
      </c>
    </row>
    <row r="444" spans="4:9" x14ac:dyDescent="0.25">
      <c r="D444" s="62" t="s">
        <v>802</v>
      </c>
      <c r="E444" s="4" t="s">
        <v>803</v>
      </c>
      <c r="F444" s="5">
        <v>4</v>
      </c>
      <c r="G444" s="4" t="s">
        <v>9</v>
      </c>
      <c r="H444" s="6">
        <v>453.66750000000002</v>
      </c>
      <c r="I444" s="7">
        <f>F444*H444</f>
        <v>1814.67</v>
      </c>
    </row>
    <row r="445" spans="4:9" ht="45" x14ac:dyDescent="0.25">
      <c r="D445" s="62" t="s">
        <v>804</v>
      </c>
      <c r="E445" s="4" t="s">
        <v>805</v>
      </c>
      <c r="F445" s="5">
        <v>6</v>
      </c>
      <c r="G445" s="4" t="s">
        <v>9</v>
      </c>
      <c r="H445" s="6">
        <v>299.28166666666669</v>
      </c>
      <c r="I445" s="7">
        <f>F445*H445</f>
        <v>1795.69</v>
      </c>
    </row>
    <row r="446" spans="4:9" ht="30" x14ac:dyDescent="0.25">
      <c r="D446" s="62" t="s">
        <v>806</v>
      </c>
      <c r="E446" s="4" t="s">
        <v>807</v>
      </c>
      <c r="F446" s="5">
        <v>1</v>
      </c>
      <c r="G446" s="4" t="s">
        <v>9</v>
      </c>
      <c r="H446" s="6">
        <v>1763</v>
      </c>
      <c r="I446" s="7">
        <f>F446*H446</f>
        <v>1763</v>
      </c>
    </row>
    <row r="447" spans="4:9" ht="45" x14ac:dyDescent="0.25">
      <c r="D447" s="62" t="s">
        <v>808</v>
      </c>
      <c r="E447" s="4" t="s">
        <v>809</v>
      </c>
      <c r="F447" s="5">
        <v>4</v>
      </c>
      <c r="G447" s="4" t="s">
        <v>23</v>
      </c>
      <c r="H447" s="6">
        <v>440.5</v>
      </c>
      <c r="I447" s="7">
        <f>F447*H447</f>
        <v>1762</v>
      </c>
    </row>
    <row r="448" spans="4:9" ht="45" x14ac:dyDescent="0.25">
      <c r="D448" s="62" t="s">
        <v>810</v>
      </c>
      <c r="E448" s="4" t="s">
        <v>811</v>
      </c>
      <c r="F448" s="5">
        <v>25</v>
      </c>
      <c r="G448" s="4" t="s">
        <v>329</v>
      </c>
      <c r="H448" s="6">
        <v>70.349999999999994</v>
      </c>
      <c r="I448" s="7">
        <f>F448*H448</f>
        <v>1758.7499999999998</v>
      </c>
    </row>
    <row r="449" spans="4:9" x14ac:dyDescent="0.25">
      <c r="D449" s="62" t="s">
        <v>812</v>
      </c>
      <c r="E449" s="4" t="s">
        <v>813</v>
      </c>
      <c r="F449" s="5">
        <v>3</v>
      </c>
      <c r="G449" s="4" t="s">
        <v>9</v>
      </c>
      <c r="H449" s="6">
        <v>574.57333333333338</v>
      </c>
      <c r="I449" s="7">
        <f>F449*H449</f>
        <v>1723.7200000000003</v>
      </c>
    </row>
    <row r="450" spans="4:9" ht="45" x14ac:dyDescent="0.25">
      <c r="D450" s="62" t="s">
        <v>814</v>
      </c>
      <c r="E450" s="4" t="s">
        <v>815</v>
      </c>
      <c r="F450" s="5">
        <v>1</v>
      </c>
      <c r="G450" s="4" t="s">
        <v>9</v>
      </c>
      <c r="H450" s="6">
        <v>1704.68</v>
      </c>
      <c r="I450" s="7">
        <f>F450*H450</f>
        <v>1704.68</v>
      </c>
    </row>
    <row r="451" spans="4:9" ht="30" x14ac:dyDescent="0.25">
      <c r="D451" s="62" t="s">
        <v>816</v>
      </c>
      <c r="E451" s="4" t="s">
        <v>817</v>
      </c>
      <c r="F451" s="5">
        <v>1</v>
      </c>
      <c r="G451" s="4" t="s">
        <v>14</v>
      </c>
      <c r="H451" s="6">
        <v>1700</v>
      </c>
      <c r="I451" s="7">
        <f>F451*H451</f>
        <v>1700</v>
      </c>
    </row>
    <row r="452" spans="4:9" x14ac:dyDescent="0.25">
      <c r="D452" s="62" t="s">
        <v>818</v>
      </c>
      <c r="E452" s="4" t="s">
        <v>819</v>
      </c>
      <c r="F452" s="5">
        <v>1</v>
      </c>
      <c r="G452" s="4" t="s">
        <v>9</v>
      </c>
      <c r="H452" s="6">
        <v>1678.5</v>
      </c>
      <c r="I452" s="7">
        <f>F452*H452</f>
        <v>1678.5</v>
      </c>
    </row>
    <row r="453" spans="4:9" ht="30" x14ac:dyDescent="0.25">
      <c r="D453" s="62" t="s">
        <v>820</v>
      </c>
      <c r="E453" s="4" t="s">
        <v>821</v>
      </c>
      <c r="F453" s="5">
        <v>1</v>
      </c>
      <c r="G453" s="4" t="s">
        <v>9</v>
      </c>
      <c r="H453" s="6">
        <v>1652.12</v>
      </c>
      <c r="I453" s="7">
        <f>F453*H453</f>
        <v>1652.12</v>
      </c>
    </row>
    <row r="454" spans="4:9" x14ac:dyDescent="0.25">
      <c r="D454" s="62" t="s">
        <v>822</v>
      </c>
      <c r="E454" s="4" t="s">
        <v>823</v>
      </c>
      <c r="F454" s="5">
        <v>1</v>
      </c>
      <c r="G454" s="4" t="s">
        <v>9</v>
      </c>
      <c r="H454" s="6">
        <v>1651.51</v>
      </c>
      <c r="I454" s="7">
        <f>F454*H454</f>
        <v>1651.51</v>
      </c>
    </row>
    <row r="455" spans="4:9" ht="45" x14ac:dyDescent="0.25">
      <c r="D455" s="62" t="s">
        <v>764</v>
      </c>
      <c r="E455" s="4" t="s">
        <v>765</v>
      </c>
      <c r="F455" s="5">
        <v>10</v>
      </c>
      <c r="G455" s="4" t="s">
        <v>203</v>
      </c>
      <c r="H455" s="6">
        <v>161.017</v>
      </c>
      <c r="I455" s="7">
        <f>F455*H455</f>
        <v>1610.17</v>
      </c>
    </row>
    <row r="456" spans="4:9" ht="45" x14ac:dyDescent="0.25">
      <c r="D456" s="62" t="s">
        <v>824</v>
      </c>
      <c r="E456" s="4" t="s">
        <v>825</v>
      </c>
      <c r="F456" s="5">
        <v>1</v>
      </c>
      <c r="G456" s="4" t="s">
        <v>144</v>
      </c>
      <c r="H456" s="6">
        <v>1597</v>
      </c>
      <c r="I456" s="7">
        <f>F456*H456</f>
        <v>1597</v>
      </c>
    </row>
    <row r="457" spans="4:9" ht="30" x14ac:dyDescent="0.25">
      <c r="D457" s="62" t="s">
        <v>826</v>
      </c>
      <c r="E457" s="4" t="s">
        <v>827</v>
      </c>
      <c r="F457" s="5">
        <v>2</v>
      </c>
      <c r="G457" s="4" t="s">
        <v>9</v>
      </c>
      <c r="H457" s="6">
        <v>797</v>
      </c>
      <c r="I457" s="7">
        <f>F457*H457</f>
        <v>1594</v>
      </c>
    </row>
    <row r="458" spans="4:9" ht="45" x14ac:dyDescent="0.25">
      <c r="D458" s="62" t="s">
        <v>828</v>
      </c>
      <c r="E458" s="4" t="s">
        <v>829</v>
      </c>
      <c r="F458" s="5">
        <v>15</v>
      </c>
      <c r="G458" s="4" t="s">
        <v>9</v>
      </c>
      <c r="H458" s="6">
        <v>104</v>
      </c>
      <c r="I458" s="7">
        <f>F458*H458</f>
        <v>1560</v>
      </c>
    </row>
    <row r="459" spans="4:9" ht="30" x14ac:dyDescent="0.25">
      <c r="D459" s="62" t="s">
        <v>830</v>
      </c>
      <c r="E459" s="4" t="s">
        <v>831</v>
      </c>
      <c r="F459" s="5">
        <v>1</v>
      </c>
      <c r="G459" s="4" t="s">
        <v>9</v>
      </c>
      <c r="H459" s="6">
        <v>1557.2</v>
      </c>
      <c r="I459" s="7">
        <f>F459*H459</f>
        <v>1557.2</v>
      </c>
    </row>
    <row r="460" spans="4:9" x14ac:dyDescent="0.25">
      <c r="D460" s="62" t="s">
        <v>832</v>
      </c>
      <c r="E460" s="4" t="s">
        <v>833</v>
      </c>
      <c r="F460" s="5">
        <v>1</v>
      </c>
      <c r="G460" s="4" t="s">
        <v>9</v>
      </c>
      <c r="H460" s="6">
        <v>1491.5</v>
      </c>
      <c r="I460" s="7">
        <f>F460*H460</f>
        <v>1491.5</v>
      </c>
    </row>
    <row r="461" spans="4:9" ht="45" x14ac:dyDescent="0.25">
      <c r="D461" s="62" t="s">
        <v>834</v>
      </c>
      <c r="E461" s="4" t="s">
        <v>835</v>
      </c>
      <c r="F461" s="5">
        <v>24</v>
      </c>
      <c r="G461" s="4" t="s">
        <v>329</v>
      </c>
      <c r="H461" s="6">
        <v>61.949999999999996</v>
      </c>
      <c r="I461" s="7">
        <f>F461*H461</f>
        <v>1486.8</v>
      </c>
    </row>
    <row r="462" spans="4:9" ht="30" x14ac:dyDescent="0.25">
      <c r="D462" s="62" t="s">
        <v>836</v>
      </c>
      <c r="E462" s="4" t="s">
        <v>837</v>
      </c>
      <c r="F462" s="5">
        <v>1</v>
      </c>
      <c r="G462" s="4" t="s">
        <v>9</v>
      </c>
      <c r="H462" s="6">
        <v>1474.87</v>
      </c>
      <c r="I462" s="7">
        <f>F462*H462</f>
        <v>1474.87</v>
      </c>
    </row>
    <row r="463" spans="4:9" ht="30" x14ac:dyDescent="0.25">
      <c r="D463" s="62" t="s">
        <v>838</v>
      </c>
      <c r="E463" s="4" t="s">
        <v>839</v>
      </c>
      <c r="F463" s="5">
        <v>3</v>
      </c>
      <c r="G463" s="4" t="s">
        <v>9</v>
      </c>
      <c r="H463" s="6">
        <v>490.81</v>
      </c>
      <c r="I463" s="7">
        <f>F463*H463</f>
        <v>1472.43</v>
      </c>
    </row>
    <row r="464" spans="4:9" ht="45" x14ac:dyDescent="0.25">
      <c r="D464" s="62" t="s">
        <v>840</v>
      </c>
      <c r="E464" s="4" t="s">
        <v>841</v>
      </c>
      <c r="F464" s="5">
        <v>4</v>
      </c>
      <c r="G464" s="4" t="s">
        <v>9</v>
      </c>
      <c r="H464" s="6">
        <v>366.25</v>
      </c>
      <c r="I464" s="7">
        <f>F464*H464</f>
        <v>1465</v>
      </c>
    </row>
    <row r="465" spans="4:9" ht="30" x14ac:dyDescent="0.25">
      <c r="D465" s="62" t="s">
        <v>842</v>
      </c>
      <c r="E465" s="4" t="s">
        <v>843</v>
      </c>
      <c r="F465" s="5">
        <v>11</v>
      </c>
      <c r="G465" s="4" t="s">
        <v>9</v>
      </c>
      <c r="H465" s="6">
        <v>127.5</v>
      </c>
      <c r="I465" s="7">
        <f>F465*H465</f>
        <v>1402.5</v>
      </c>
    </row>
    <row r="466" spans="4:9" ht="30" x14ac:dyDescent="0.25">
      <c r="D466" s="62" t="s">
        <v>844</v>
      </c>
      <c r="E466" s="4" t="s">
        <v>845</v>
      </c>
      <c r="F466" s="5">
        <v>1</v>
      </c>
      <c r="G466" s="4" t="s">
        <v>108</v>
      </c>
      <c r="H466" s="6">
        <v>1342.37</v>
      </c>
      <c r="I466" s="7">
        <f>F466*H466</f>
        <v>1342.37</v>
      </c>
    </row>
    <row r="467" spans="4:9" ht="30" x14ac:dyDescent="0.25">
      <c r="D467" s="62" t="s">
        <v>844</v>
      </c>
      <c r="E467" s="4" t="s">
        <v>845</v>
      </c>
      <c r="F467" s="5">
        <v>1</v>
      </c>
      <c r="G467" s="4" t="s">
        <v>9</v>
      </c>
      <c r="H467" s="6">
        <v>1342.37</v>
      </c>
      <c r="I467" s="7">
        <f>F467*H467</f>
        <v>1342.37</v>
      </c>
    </row>
    <row r="468" spans="4:9" ht="30" x14ac:dyDescent="0.25">
      <c r="D468" s="62" t="s">
        <v>760</v>
      </c>
      <c r="E468" s="4" t="s">
        <v>761</v>
      </c>
      <c r="F468" s="5">
        <v>1</v>
      </c>
      <c r="G468" s="4" t="s">
        <v>108</v>
      </c>
      <c r="H468" s="6">
        <v>1341</v>
      </c>
      <c r="I468" s="7">
        <f>F468*H468</f>
        <v>1341</v>
      </c>
    </row>
    <row r="469" spans="4:9" ht="30" x14ac:dyDescent="0.25">
      <c r="D469" s="62" t="s">
        <v>846</v>
      </c>
      <c r="E469" s="4" t="s">
        <v>847</v>
      </c>
      <c r="F469" s="5">
        <v>1</v>
      </c>
      <c r="G469" s="4" t="s">
        <v>9</v>
      </c>
      <c r="H469" s="6">
        <v>1287</v>
      </c>
      <c r="I469" s="7">
        <f>F469*H469</f>
        <v>1287</v>
      </c>
    </row>
    <row r="470" spans="4:9" x14ac:dyDescent="0.25">
      <c r="D470" s="62" t="s">
        <v>848</v>
      </c>
      <c r="E470" s="4" t="s">
        <v>849</v>
      </c>
      <c r="F470" s="5">
        <v>4</v>
      </c>
      <c r="G470" s="4" t="s">
        <v>9</v>
      </c>
      <c r="H470" s="6">
        <v>312.19749999999999</v>
      </c>
      <c r="I470" s="7">
        <f>F470*H470</f>
        <v>1248.79</v>
      </c>
    </row>
    <row r="471" spans="4:9" x14ac:dyDescent="0.25">
      <c r="D471" s="62" t="s">
        <v>850</v>
      </c>
      <c r="E471" s="4" t="s">
        <v>851</v>
      </c>
      <c r="F471" s="5">
        <v>2</v>
      </c>
      <c r="G471" s="4" t="s">
        <v>9</v>
      </c>
      <c r="H471" s="6">
        <v>616</v>
      </c>
      <c r="I471" s="7">
        <f>F471*H471</f>
        <v>1232</v>
      </c>
    </row>
    <row r="472" spans="4:9" ht="30" x14ac:dyDescent="0.25">
      <c r="D472" s="62" t="s">
        <v>852</v>
      </c>
      <c r="E472" s="4" t="s">
        <v>853</v>
      </c>
      <c r="F472" s="5">
        <v>1</v>
      </c>
      <c r="G472" s="4" t="s">
        <v>9</v>
      </c>
      <c r="H472" s="6">
        <v>1199.54</v>
      </c>
      <c r="I472" s="7">
        <f>F472*H472</f>
        <v>1199.54</v>
      </c>
    </row>
    <row r="473" spans="4:9" ht="30" x14ac:dyDescent="0.25">
      <c r="D473" s="62" t="s">
        <v>854</v>
      </c>
      <c r="E473" s="4" t="s">
        <v>855</v>
      </c>
      <c r="F473" s="5">
        <v>3</v>
      </c>
      <c r="G473" s="4" t="s">
        <v>9</v>
      </c>
      <c r="H473" s="6">
        <v>399.83</v>
      </c>
      <c r="I473" s="7">
        <f>F473*H473</f>
        <v>1199.49</v>
      </c>
    </row>
    <row r="474" spans="4:9" ht="30" x14ac:dyDescent="0.25">
      <c r="D474" s="62" t="s">
        <v>856</v>
      </c>
      <c r="E474" s="4" t="s">
        <v>857</v>
      </c>
      <c r="F474" s="5">
        <v>1</v>
      </c>
      <c r="G474" s="4" t="s">
        <v>9</v>
      </c>
      <c r="H474" s="6">
        <v>1195</v>
      </c>
      <c r="I474" s="7">
        <f>F474*H474</f>
        <v>1195</v>
      </c>
    </row>
    <row r="475" spans="4:9" x14ac:dyDescent="0.25">
      <c r="D475" s="62" t="s">
        <v>858</v>
      </c>
      <c r="E475" s="4" t="s">
        <v>859</v>
      </c>
      <c r="F475" s="5">
        <v>2</v>
      </c>
      <c r="G475" s="4" t="s">
        <v>9</v>
      </c>
      <c r="H475" s="6">
        <v>581.5</v>
      </c>
      <c r="I475" s="7">
        <f>F475*H475</f>
        <v>1163</v>
      </c>
    </row>
    <row r="476" spans="4:9" ht="30" x14ac:dyDescent="0.25">
      <c r="D476" s="62" t="s">
        <v>860</v>
      </c>
      <c r="E476" s="4" t="s">
        <v>861</v>
      </c>
      <c r="F476" s="5">
        <v>2</v>
      </c>
      <c r="G476" s="4" t="s">
        <v>9</v>
      </c>
      <c r="H476" s="6">
        <v>580</v>
      </c>
      <c r="I476" s="7">
        <f>F476*H476</f>
        <v>1160</v>
      </c>
    </row>
    <row r="477" spans="4:9" ht="60" x14ac:dyDescent="0.25">
      <c r="D477" s="62" t="s">
        <v>768</v>
      </c>
      <c r="E477" s="4" t="s">
        <v>769</v>
      </c>
      <c r="F477" s="5">
        <v>1</v>
      </c>
      <c r="G477" s="4" t="s">
        <v>36</v>
      </c>
      <c r="H477" s="6">
        <v>1155.08</v>
      </c>
      <c r="I477" s="7">
        <f>F477*H477</f>
        <v>1155.08</v>
      </c>
    </row>
    <row r="478" spans="4:9" ht="30" x14ac:dyDescent="0.25">
      <c r="D478" s="62" t="s">
        <v>862</v>
      </c>
      <c r="E478" s="4" t="s">
        <v>863</v>
      </c>
      <c r="F478" s="5">
        <v>1</v>
      </c>
      <c r="G478" s="4" t="s">
        <v>9</v>
      </c>
      <c r="H478" s="6">
        <v>1139.1099999999999</v>
      </c>
      <c r="I478" s="7">
        <f>F478*H478</f>
        <v>1139.1099999999999</v>
      </c>
    </row>
    <row r="479" spans="4:9" ht="45" x14ac:dyDescent="0.25">
      <c r="D479" s="62" t="s">
        <v>864</v>
      </c>
      <c r="E479" s="4" t="s">
        <v>865</v>
      </c>
      <c r="F479" s="5">
        <v>6</v>
      </c>
      <c r="G479" s="4" t="s">
        <v>9</v>
      </c>
      <c r="H479" s="6">
        <v>189.83</v>
      </c>
      <c r="I479" s="7">
        <f>F479*H479</f>
        <v>1138.98</v>
      </c>
    </row>
    <row r="480" spans="4:9" ht="45" x14ac:dyDescent="0.25">
      <c r="D480" s="62" t="s">
        <v>866</v>
      </c>
      <c r="E480" s="4" t="s">
        <v>867</v>
      </c>
      <c r="F480" s="5">
        <v>1</v>
      </c>
      <c r="G480" s="4" t="s">
        <v>9</v>
      </c>
      <c r="H480" s="6">
        <v>1111.8499999999999</v>
      </c>
      <c r="I480" s="7">
        <f>F480*H480</f>
        <v>1111.8499999999999</v>
      </c>
    </row>
    <row r="481" spans="4:9" ht="30" x14ac:dyDescent="0.25">
      <c r="D481" s="62" t="s">
        <v>868</v>
      </c>
      <c r="E481" s="4" t="s">
        <v>869</v>
      </c>
      <c r="F481" s="5">
        <v>1</v>
      </c>
      <c r="G481" s="4" t="s">
        <v>9</v>
      </c>
      <c r="H481" s="6">
        <v>1105.55</v>
      </c>
      <c r="I481" s="7">
        <f>F481*H481</f>
        <v>1105.55</v>
      </c>
    </row>
    <row r="482" spans="4:9" ht="30" x14ac:dyDescent="0.25">
      <c r="D482" s="62" t="s">
        <v>870</v>
      </c>
      <c r="E482" s="4" t="s">
        <v>871</v>
      </c>
      <c r="F482" s="5">
        <v>2</v>
      </c>
      <c r="G482" s="4" t="s">
        <v>9</v>
      </c>
      <c r="H482" s="6">
        <v>546.04</v>
      </c>
      <c r="I482" s="7">
        <f>F482*H482</f>
        <v>1092.08</v>
      </c>
    </row>
    <row r="483" spans="4:9" ht="30" x14ac:dyDescent="0.25">
      <c r="D483" s="62" t="s">
        <v>872</v>
      </c>
      <c r="E483" s="4" t="s">
        <v>873</v>
      </c>
      <c r="F483" s="5">
        <v>1</v>
      </c>
      <c r="G483" s="4" t="s">
        <v>9</v>
      </c>
      <c r="H483" s="6">
        <v>1076.75</v>
      </c>
      <c r="I483" s="7">
        <f>F483*H483</f>
        <v>1076.75</v>
      </c>
    </row>
    <row r="484" spans="4:9" ht="30" x14ac:dyDescent="0.25">
      <c r="D484" s="62" t="s">
        <v>874</v>
      </c>
      <c r="E484" s="4" t="s">
        <v>875</v>
      </c>
      <c r="F484" s="5">
        <v>1</v>
      </c>
      <c r="G484" s="4" t="s">
        <v>9</v>
      </c>
      <c r="H484" s="6">
        <v>1076.75</v>
      </c>
      <c r="I484" s="7">
        <f>F484*H484</f>
        <v>1076.75</v>
      </c>
    </row>
    <row r="485" spans="4:9" ht="30" x14ac:dyDescent="0.25">
      <c r="D485" s="62" t="s">
        <v>876</v>
      </c>
      <c r="E485" s="4" t="s">
        <v>877</v>
      </c>
      <c r="F485" s="5">
        <v>4</v>
      </c>
      <c r="G485" s="4" t="s">
        <v>23</v>
      </c>
      <c r="H485" s="6">
        <v>262.70999999999998</v>
      </c>
      <c r="I485" s="7">
        <f>F485*H485</f>
        <v>1050.8399999999999</v>
      </c>
    </row>
    <row r="486" spans="4:9" ht="60" x14ac:dyDescent="0.25">
      <c r="D486" s="62" t="s">
        <v>878</v>
      </c>
      <c r="E486" s="4" t="s">
        <v>879</v>
      </c>
      <c r="F486" s="5">
        <v>1</v>
      </c>
      <c r="G486" s="4" t="s">
        <v>36</v>
      </c>
      <c r="H486" s="6">
        <v>1049.95</v>
      </c>
      <c r="I486" s="7">
        <f>F486*H486</f>
        <v>1049.95</v>
      </c>
    </row>
    <row r="487" spans="4:9" x14ac:dyDescent="0.25">
      <c r="D487" s="62" t="s">
        <v>880</v>
      </c>
      <c r="E487" s="4" t="s">
        <v>881</v>
      </c>
      <c r="F487" s="5">
        <v>1</v>
      </c>
      <c r="G487" s="4" t="s">
        <v>9</v>
      </c>
      <c r="H487" s="6">
        <v>1046.3699999999999</v>
      </c>
      <c r="I487" s="7">
        <f>F487*H487</f>
        <v>1046.3699999999999</v>
      </c>
    </row>
    <row r="488" spans="4:9" ht="60" x14ac:dyDescent="0.25">
      <c r="D488" s="62" t="s">
        <v>880</v>
      </c>
      <c r="E488" s="4" t="s">
        <v>881</v>
      </c>
      <c r="F488" s="5">
        <v>1</v>
      </c>
      <c r="G488" s="4" t="s">
        <v>36</v>
      </c>
      <c r="H488" s="6">
        <v>1046.3699999999999</v>
      </c>
      <c r="I488" s="7">
        <f>F488*H488</f>
        <v>1046.3699999999999</v>
      </c>
    </row>
    <row r="489" spans="4:9" ht="30" x14ac:dyDescent="0.25">
      <c r="D489" s="62" t="s">
        <v>882</v>
      </c>
      <c r="E489" s="4" t="s">
        <v>883</v>
      </c>
      <c r="F489" s="5">
        <v>2</v>
      </c>
      <c r="G489" s="4" t="s">
        <v>9</v>
      </c>
      <c r="H489" s="6">
        <v>503.5</v>
      </c>
      <c r="I489" s="7">
        <f>F489*H489</f>
        <v>1007</v>
      </c>
    </row>
    <row r="490" spans="4:9" ht="60" x14ac:dyDescent="0.25">
      <c r="D490" s="62" t="s">
        <v>588</v>
      </c>
      <c r="E490" s="4" t="s">
        <v>589</v>
      </c>
      <c r="F490" s="5">
        <v>2</v>
      </c>
      <c r="G490" s="4" t="s">
        <v>36</v>
      </c>
      <c r="H490" s="6">
        <v>500</v>
      </c>
      <c r="I490" s="7">
        <f>F490*H490</f>
        <v>1000</v>
      </c>
    </row>
    <row r="491" spans="4:9" ht="30" x14ac:dyDescent="0.25">
      <c r="D491" s="62" t="s">
        <v>884</v>
      </c>
      <c r="E491" s="4" t="s">
        <v>885</v>
      </c>
      <c r="F491" s="5">
        <v>7</v>
      </c>
      <c r="G491" s="4" t="s">
        <v>9</v>
      </c>
      <c r="H491" s="6">
        <v>140</v>
      </c>
      <c r="I491" s="7">
        <f>F491*H491</f>
        <v>980</v>
      </c>
    </row>
    <row r="492" spans="4:9" ht="30" x14ac:dyDescent="0.25">
      <c r="D492" s="62" t="s">
        <v>886</v>
      </c>
      <c r="E492" s="4" t="s">
        <v>887</v>
      </c>
      <c r="F492" s="5">
        <v>1</v>
      </c>
      <c r="G492" s="4" t="s">
        <v>9</v>
      </c>
      <c r="H492" s="6">
        <v>967.79</v>
      </c>
      <c r="I492" s="7">
        <f>F492*H492</f>
        <v>967.79</v>
      </c>
    </row>
    <row r="493" spans="4:9" x14ac:dyDescent="0.25">
      <c r="D493" s="62" t="s">
        <v>888</v>
      </c>
      <c r="E493" s="4" t="s">
        <v>889</v>
      </c>
      <c r="F493" s="5">
        <v>10</v>
      </c>
      <c r="G493" s="4" t="s">
        <v>9</v>
      </c>
      <c r="H493" s="6">
        <v>96</v>
      </c>
      <c r="I493" s="7">
        <f>F493*H493</f>
        <v>960</v>
      </c>
    </row>
    <row r="494" spans="4:9" ht="30" x14ac:dyDescent="0.25">
      <c r="D494" s="62" t="s">
        <v>890</v>
      </c>
      <c r="E494" s="4" t="s">
        <v>891</v>
      </c>
      <c r="F494" s="5">
        <v>4</v>
      </c>
      <c r="G494" s="4" t="s">
        <v>9</v>
      </c>
      <c r="H494" s="6">
        <v>229</v>
      </c>
      <c r="I494" s="7">
        <f>F494*H494</f>
        <v>916</v>
      </c>
    </row>
    <row r="495" spans="4:9" x14ac:dyDescent="0.25">
      <c r="D495" s="62" t="s">
        <v>892</v>
      </c>
      <c r="E495" s="4" t="s">
        <v>893</v>
      </c>
      <c r="F495" s="5">
        <v>4</v>
      </c>
      <c r="G495" s="4" t="s">
        <v>9</v>
      </c>
      <c r="H495" s="6">
        <v>226.36</v>
      </c>
      <c r="I495" s="7">
        <f>F495*H495</f>
        <v>905.44</v>
      </c>
    </row>
    <row r="496" spans="4:9" ht="60" x14ac:dyDescent="0.25">
      <c r="D496" s="62" t="s">
        <v>894</v>
      </c>
      <c r="E496" s="4" t="s">
        <v>895</v>
      </c>
      <c r="F496" s="5">
        <v>2</v>
      </c>
      <c r="G496" s="4" t="s">
        <v>36</v>
      </c>
      <c r="H496" s="6">
        <v>445</v>
      </c>
      <c r="I496" s="7">
        <f>F496*H496</f>
        <v>890</v>
      </c>
    </row>
    <row r="497" spans="4:9" ht="30" x14ac:dyDescent="0.25">
      <c r="D497" s="62" t="s">
        <v>896</v>
      </c>
      <c r="E497" s="4" t="s">
        <v>897</v>
      </c>
      <c r="F497" s="5">
        <v>24</v>
      </c>
      <c r="G497" s="4" t="s">
        <v>9</v>
      </c>
      <c r="H497" s="6">
        <v>36</v>
      </c>
      <c r="I497" s="7">
        <f>F497*H497</f>
        <v>864</v>
      </c>
    </row>
    <row r="498" spans="4:9" ht="30" x14ac:dyDescent="0.25">
      <c r="D498" s="62" t="s">
        <v>898</v>
      </c>
      <c r="E498" s="4" t="s">
        <v>899</v>
      </c>
      <c r="F498" s="5">
        <v>1</v>
      </c>
      <c r="G498" s="4" t="s">
        <v>9</v>
      </c>
      <c r="H498" s="6">
        <v>861.25</v>
      </c>
      <c r="I498" s="7">
        <f>F498*H498</f>
        <v>861.25</v>
      </c>
    </row>
    <row r="499" spans="4:9" ht="30" x14ac:dyDescent="0.25">
      <c r="D499" s="62" t="s">
        <v>900</v>
      </c>
      <c r="E499" s="4" t="s">
        <v>901</v>
      </c>
      <c r="F499" s="5">
        <v>4</v>
      </c>
      <c r="G499" s="4" t="s">
        <v>9</v>
      </c>
      <c r="H499" s="6">
        <v>215</v>
      </c>
      <c r="I499" s="7">
        <f>F499*H499</f>
        <v>860</v>
      </c>
    </row>
    <row r="500" spans="4:9" x14ac:dyDescent="0.25">
      <c r="D500" s="62" t="s">
        <v>902</v>
      </c>
      <c r="E500" s="4" t="s">
        <v>903</v>
      </c>
      <c r="F500" s="5">
        <v>2</v>
      </c>
      <c r="G500" s="4" t="s">
        <v>9</v>
      </c>
      <c r="H500" s="6">
        <v>427.14499999999998</v>
      </c>
      <c r="I500" s="7">
        <f>F500*H500</f>
        <v>854.29</v>
      </c>
    </row>
    <row r="501" spans="4:9" ht="30" x14ac:dyDescent="0.25">
      <c r="D501" s="62" t="s">
        <v>904</v>
      </c>
      <c r="E501" s="4" t="s">
        <v>905</v>
      </c>
      <c r="F501" s="5">
        <v>3</v>
      </c>
      <c r="G501" s="4" t="s">
        <v>9</v>
      </c>
      <c r="H501" s="6">
        <v>283.56</v>
      </c>
      <c r="I501" s="7">
        <f>F501*H501</f>
        <v>850.68000000000006</v>
      </c>
    </row>
    <row r="502" spans="4:9" ht="60" x14ac:dyDescent="0.25">
      <c r="D502" s="62" t="s">
        <v>906</v>
      </c>
      <c r="E502" s="4" t="s">
        <v>907</v>
      </c>
      <c r="F502" s="5">
        <v>10</v>
      </c>
      <c r="G502" s="4" t="s">
        <v>9</v>
      </c>
      <c r="H502" s="6">
        <v>85</v>
      </c>
      <c r="I502" s="7">
        <f>F502*H502</f>
        <v>850</v>
      </c>
    </row>
    <row r="503" spans="4:9" ht="30" x14ac:dyDescent="0.25">
      <c r="D503" s="62" t="s">
        <v>908</v>
      </c>
      <c r="E503" s="4" t="s">
        <v>909</v>
      </c>
      <c r="F503" s="5">
        <v>10</v>
      </c>
      <c r="G503" s="4" t="s">
        <v>9</v>
      </c>
      <c r="H503" s="6">
        <v>84</v>
      </c>
      <c r="I503" s="7">
        <f>F503*H503</f>
        <v>840</v>
      </c>
    </row>
    <row r="504" spans="4:9" ht="30" x14ac:dyDescent="0.25">
      <c r="D504" s="62" t="s">
        <v>910</v>
      </c>
      <c r="E504" s="4" t="s">
        <v>911</v>
      </c>
      <c r="F504" s="5">
        <v>4</v>
      </c>
      <c r="G504" s="4" t="s">
        <v>9</v>
      </c>
      <c r="H504" s="6">
        <v>204.75</v>
      </c>
      <c r="I504" s="7">
        <f>F504*H504</f>
        <v>819</v>
      </c>
    </row>
    <row r="505" spans="4:9" x14ac:dyDescent="0.25">
      <c r="D505" s="62" t="s">
        <v>912</v>
      </c>
      <c r="E505" s="4" t="s">
        <v>913</v>
      </c>
      <c r="F505" s="5">
        <v>6</v>
      </c>
      <c r="G505" s="4" t="s">
        <v>9</v>
      </c>
      <c r="H505" s="6">
        <v>135.5</v>
      </c>
      <c r="I505" s="7">
        <f>F505*H505</f>
        <v>813</v>
      </c>
    </row>
    <row r="506" spans="4:9" ht="45" x14ac:dyDescent="0.25">
      <c r="D506" s="62" t="s">
        <v>914</v>
      </c>
      <c r="E506" s="4" t="s">
        <v>915</v>
      </c>
      <c r="F506" s="5">
        <v>2</v>
      </c>
      <c r="G506" s="4" t="s">
        <v>363</v>
      </c>
      <c r="H506" s="6">
        <v>400</v>
      </c>
      <c r="I506" s="7">
        <f>F506*H506</f>
        <v>800</v>
      </c>
    </row>
    <row r="507" spans="4:9" ht="30" x14ac:dyDescent="0.25">
      <c r="D507" s="62" t="s">
        <v>916</v>
      </c>
      <c r="E507" s="4" t="s">
        <v>917</v>
      </c>
      <c r="F507" s="5">
        <v>1</v>
      </c>
      <c r="G507" s="4" t="s">
        <v>9</v>
      </c>
      <c r="H507" s="6">
        <v>794.37</v>
      </c>
      <c r="I507" s="7">
        <f>F507*H507</f>
        <v>794.37</v>
      </c>
    </row>
    <row r="508" spans="4:9" ht="60" x14ac:dyDescent="0.25">
      <c r="D508" s="62" t="s">
        <v>916</v>
      </c>
      <c r="E508" s="4" t="s">
        <v>917</v>
      </c>
      <c r="F508" s="5">
        <v>1</v>
      </c>
      <c r="G508" s="4" t="s">
        <v>36</v>
      </c>
      <c r="H508" s="6">
        <v>794.37</v>
      </c>
      <c r="I508" s="7">
        <f>F508*H508</f>
        <v>794.37</v>
      </c>
    </row>
    <row r="509" spans="4:9" ht="45" x14ac:dyDescent="0.25">
      <c r="D509" s="62" t="s">
        <v>918</v>
      </c>
      <c r="E509" s="4" t="s">
        <v>919</v>
      </c>
      <c r="F509" s="5">
        <v>1</v>
      </c>
      <c r="G509" s="4" t="s">
        <v>9</v>
      </c>
      <c r="H509" s="6">
        <v>789.17</v>
      </c>
      <c r="I509" s="7">
        <f>F509*H509</f>
        <v>789.17</v>
      </c>
    </row>
    <row r="510" spans="4:9" ht="30" x14ac:dyDescent="0.25">
      <c r="D510" s="62" t="s">
        <v>920</v>
      </c>
      <c r="E510" s="4" t="s">
        <v>921</v>
      </c>
      <c r="F510" s="5">
        <v>2</v>
      </c>
      <c r="G510" s="4" t="s">
        <v>9</v>
      </c>
      <c r="H510" s="6">
        <v>386.5</v>
      </c>
      <c r="I510" s="7">
        <f>F510*H510</f>
        <v>773</v>
      </c>
    </row>
    <row r="511" spans="4:9" ht="30" x14ac:dyDescent="0.25">
      <c r="D511" s="62" t="s">
        <v>922</v>
      </c>
      <c r="E511" s="4" t="s">
        <v>923</v>
      </c>
      <c r="F511" s="5">
        <v>4</v>
      </c>
      <c r="G511" s="4" t="s">
        <v>9</v>
      </c>
      <c r="H511" s="6">
        <v>184.16</v>
      </c>
      <c r="I511" s="7">
        <f>F511*H511</f>
        <v>736.64</v>
      </c>
    </row>
    <row r="512" spans="4:9" x14ac:dyDescent="0.25">
      <c r="D512" s="62" t="s">
        <v>924</v>
      </c>
      <c r="E512" s="4" t="s">
        <v>925</v>
      </c>
      <c r="F512" s="5">
        <v>22</v>
      </c>
      <c r="G512" s="4" t="s">
        <v>9</v>
      </c>
      <c r="H512" s="6">
        <v>33.023181818181818</v>
      </c>
      <c r="I512" s="7">
        <f>F512*H512</f>
        <v>726.51</v>
      </c>
    </row>
    <row r="513" spans="4:9" ht="30" x14ac:dyDescent="0.25">
      <c r="D513" s="62" t="s">
        <v>926</v>
      </c>
      <c r="E513" s="4" t="s">
        <v>927</v>
      </c>
      <c r="F513" s="5">
        <v>1</v>
      </c>
      <c r="G513" s="4" t="s">
        <v>9</v>
      </c>
      <c r="H513" s="6">
        <v>725.83</v>
      </c>
      <c r="I513" s="7">
        <f>F513*H513</f>
        <v>725.83</v>
      </c>
    </row>
    <row r="514" spans="4:9" ht="30" x14ac:dyDescent="0.25">
      <c r="D514" s="62" t="s">
        <v>928</v>
      </c>
      <c r="E514" s="4" t="s">
        <v>929</v>
      </c>
      <c r="F514" s="5">
        <v>1</v>
      </c>
      <c r="G514" s="4" t="s">
        <v>9</v>
      </c>
      <c r="H514" s="6">
        <v>723.84</v>
      </c>
      <c r="I514" s="7">
        <f>F514*H514</f>
        <v>723.84</v>
      </c>
    </row>
    <row r="515" spans="4:9" ht="30" x14ac:dyDescent="0.25">
      <c r="D515" s="62" t="s">
        <v>930</v>
      </c>
      <c r="E515" s="4" t="s">
        <v>931</v>
      </c>
      <c r="F515" s="5">
        <v>10</v>
      </c>
      <c r="G515" s="4" t="s">
        <v>377</v>
      </c>
      <c r="H515" s="6">
        <v>68</v>
      </c>
      <c r="I515" s="7">
        <f>F515*H515</f>
        <v>680</v>
      </c>
    </row>
    <row r="516" spans="4:9" ht="30" x14ac:dyDescent="0.25">
      <c r="D516" s="62" t="s">
        <v>932</v>
      </c>
      <c r="E516" s="4" t="s">
        <v>933</v>
      </c>
      <c r="F516" s="5">
        <v>4</v>
      </c>
      <c r="G516" s="4" t="s">
        <v>9</v>
      </c>
      <c r="H516" s="6">
        <v>157.5</v>
      </c>
      <c r="I516" s="7">
        <f>F516*H516</f>
        <v>630</v>
      </c>
    </row>
    <row r="517" spans="4:9" ht="60" x14ac:dyDescent="0.25">
      <c r="D517" s="62" t="s">
        <v>934</v>
      </c>
      <c r="E517" s="4" t="s">
        <v>935</v>
      </c>
      <c r="F517" s="5">
        <v>1</v>
      </c>
      <c r="G517" s="4" t="s">
        <v>36</v>
      </c>
      <c r="H517" s="6">
        <v>625</v>
      </c>
      <c r="I517" s="7">
        <f>F517*H517</f>
        <v>625</v>
      </c>
    </row>
    <row r="518" spans="4:9" x14ac:dyDescent="0.25">
      <c r="D518" s="62" t="s">
        <v>936</v>
      </c>
      <c r="E518" s="4" t="s">
        <v>937</v>
      </c>
      <c r="F518" s="5">
        <v>3</v>
      </c>
      <c r="G518" s="4" t="s">
        <v>9</v>
      </c>
      <c r="H518" s="6">
        <v>208.08</v>
      </c>
      <c r="I518" s="7">
        <f>F518*H518</f>
        <v>624.24</v>
      </c>
    </row>
    <row r="519" spans="4:9" ht="60" x14ac:dyDescent="0.25">
      <c r="D519" s="62" t="s">
        <v>938</v>
      </c>
      <c r="E519" s="4" t="s">
        <v>939</v>
      </c>
      <c r="F519" s="5">
        <v>2</v>
      </c>
      <c r="G519" s="4" t="s">
        <v>36</v>
      </c>
      <c r="H519" s="6">
        <v>311.04000000000002</v>
      </c>
      <c r="I519" s="7">
        <f>F519*H519</f>
        <v>622.08000000000004</v>
      </c>
    </row>
    <row r="520" spans="4:9" ht="30" x14ac:dyDescent="0.25">
      <c r="D520" s="62" t="s">
        <v>940</v>
      </c>
      <c r="E520" s="4" t="s">
        <v>941</v>
      </c>
      <c r="F520" s="5">
        <v>4</v>
      </c>
      <c r="G520" s="4" t="s">
        <v>9</v>
      </c>
      <c r="H520" s="6">
        <v>149.49</v>
      </c>
      <c r="I520" s="7">
        <f>F520*H520</f>
        <v>597.96</v>
      </c>
    </row>
    <row r="521" spans="4:9" ht="30" x14ac:dyDescent="0.25">
      <c r="D521" s="62" t="s">
        <v>942</v>
      </c>
      <c r="E521" s="4" t="s">
        <v>943</v>
      </c>
      <c r="F521" s="5">
        <v>1</v>
      </c>
      <c r="G521" s="4" t="s">
        <v>9</v>
      </c>
      <c r="H521" s="6">
        <v>591.19000000000005</v>
      </c>
      <c r="I521" s="7">
        <f>F521*H521</f>
        <v>591.19000000000005</v>
      </c>
    </row>
    <row r="522" spans="4:9" ht="45" x14ac:dyDescent="0.25">
      <c r="D522" s="62" t="s">
        <v>944</v>
      </c>
      <c r="E522" s="4" t="s">
        <v>945</v>
      </c>
      <c r="F522" s="5">
        <v>7</v>
      </c>
      <c r="G522" s="4" t="s">
        <v>9</v>
      </c>
      <c r="H522" s="6">
        <v>83.334285714285713</v>
      </c>
      <c r="I522" s="7">
        <f>F522*H522</f>
        <v>583.34</v>
      </c>
    </row>
    <row r="523" spans="4:9" ht="30" x14ac:dyDescent="0.25">
      <c r="D523" s="62" t="s">
        <v>946</v>
      </c>
      <c r="E523" s="4" t="s">
        <v>947</v>
      </c>
      <c r="F523" s="5">
        <v>4</v>
      </c>
      <c r="G523" s="4" t="s">
        <v>9</v>
      </c>
      <c r="H523" s="6">
        <v>138.81</v>
      </c>
      <c r="I523" s="7">
        <f>F523*H523</f>
        <v>555.24</v>
      </c>
    </row>
    <row r="524" spans="4:9" x14ac:dyDescent="0.25">
      <c r="D524" s="62" t="s">
        <v>948</v>
      </c>
      <c r="E524" s="4" t="s">
        <v>949</v>
      </c>
      <c r="F524" s="5">
        <v>1</v>
      </c>
      <c r="G524" s="4" t="s">
        <v>9</v>
      </c>
      <c r="H524" s="6">
        <v>550.91</v>
      </c>
      <c r="I524" s="7">
        <f>F524*H524</f>
        <v>550.91</v>
      </c>
    </row>
    <row r="525" spans="4:9" ht="45" x14ac:dyDescent="0.25">
      <c r="D525" s="62" t="s">
        <v>950</v>
      </c>
      <c r="E525" s="4" t="s">
        <v>951</v>
      </c>
      <c r="F525" s="5">
        <v>10</v>
      </c>
      <c r="G525" s="4" t="s">
        <v>329</v>
      </c>
      <c r="H525" s="6">
        <v>53.55</v>
      </c>
      <c r="I525" s="7">
        <f>F525*H525</f>
        <v>535.5</v>
      </c>
    </row>
    <row r="526" spans="4:9" ht="60" x14ac:dyDescent="0.25">
      <c r="D526" s="62" t="s">
        <v>952</v>
      </c>
      <c r="E526" s="4" t="s">
        <v>953</v>
      </c>
      <c r="F526" s="5">
        <v>1</v>
      </c>
      <c r="G526" s="4" t="s">
        <v>36</v>
      </c>
      <c r="H526" s="6">
        <v>523</v>
      </c>
      <c r="I526" s="7">
        <f>F526*H526</f>
        <v>523</v>
      </c>
    </row>
    <row r="527" spans="4:9" ht="60" x14ac:dyDescent="0.25">
      <c r="D527" s="62" t="s">
        <v>954</v>
      </c>
      <c r="E527" s="4" t="s">
        <v>955</v>
      </c>
      <c r="F527" s="5">
        <v>1</v>
      </c>
      <c r="G527" s="4" t="s">
        <v>36</v>
      </c>
      <c r="H527" s="6">
        <v>516.25</v>
      </c>
      <c r="I527" s="7">
        <f>F527*H527</f>
        <v>516.25</v>
      </c>
    </row>
    <row r="528" spans="4:9" ht="30" x14ac:dyDescent="0.25">
      <c r="D528" s="62" t="s">
        <v>956</v>
      </c>
      <c r="E528" s="4" t="s">
        <v>957</v>
      </c>
      <c r="F528" s="5">
        <v>4</v>
      </c>
      <c r="G528" s="4" t="s">
        <v>9</v>
      </c>
      <c r="H528" s="6">
        <v>128.75</v>
      </c>
      <c r="I528" s="7">
        <f>F528*H528</f>
        <v>515</v>
      </c>
    </row>
    <row r="529" spans="4:9" ht="30" x14ac:dyDescent="0.25">
      <c r="D529" s="62" t="s">
        <v>958</v>
      </c>
      <c r="E529" s="4" t="s">
        <v>959</v>
      </c>
      <c r="F529" s="5">
        <v>2</v>
      </c>
      <c r="G529" s="4" t="s">
        <v>9</v>
      </c>
      <c r="H529" s="6">
        <v>254.75</v>
      </c>
      <c r="I529" s="7">
        <f>F529*H529</f>
        <v>509.5</v>
      </c>
    </row>
    <row r="530" spans="4:9" ht="30" x14ac:dyDescent="0.25">
      <c r="D530" s="62" t="s">
        <v>960</v>
      </c>
      <c r="E530" s="4" t="s">
        <v>961</v>
      </c>
      <c r="F530" s="5">
        <v>1</v>
      </c>
      <c r="G530" s="4" t="s">
        <v>9</v>
      </c>
      <c r="H530" s="6">
        <v>503.5</v>
      </c>
      <c r="I530" s="7">
        <f>F530*H530</f>
        <v>503.5</v>
      </c>
    </row>
    <row r="531" spans="4:9" x14ac:dyDescent="0.25">
      <c r="D531" s="62" t="s">
        <v>962</v>
      </c>
      <c r="E531" s="4" t="s">
        <v>963</v>
      </c>
      <c r="F531" s="5">
        <v>1</v>
      </c>
      <c r="G531" s="4" t="s">
        <v>9</v>
      </c>
      <c r="H531" s="6">
        <v>500</v>
      </c>
      <c r="I531" s="7">
        <f>F531*H531</f>
        <v>500</v>
      </c>
    </row>
    <row r="532" spans="4:9" ht="30" x14ac:dyDescent="0.25">
      <c r="D532" s="62" t="s">
        <v>964</v>
      </c>
      <c r="E532" s="4" t="s">
        <v>965</v>
      </c>
      <c r="F532" s="5">
        <v>1</v>
      </c>
      <c r="G532" s="4" t="s">
        <v>9</v>
      </c>
      <c r="H532" s="6">
        <v>495.83</v>
      </c>
      <c r="I532" s="7">
        <f>F532*H532</f>
        <v>495.83</v>
      </c>
    </row>
    <row r="533" spans="4:9" ht="45" x14ac:dyDescent="0.25">
      <c r="D533" s="62" t="s">
        <v>966</v>
      </c>
      <c r="E533" s="4" t="s">
        <v>967</v>
      </c>
      <c r="F533" s="5">
        <v>4</v>
      </c>
      <c r="G533" s="4" t="s">
        <v>329</v>
      </c>
      <c r="H533" s="6">
        <v>120</v>
      </c>
      <c r="I533" s="7">
        <f>F533*H533</f>
        <v>480</v>
      </c>
    </row>
    <row r="534" spans="4:9" ht="30" x14ac:dyDescent="0.25">
      <c r="D534" s="62" t="s">
        <v>968</v>
      </c>
      <c r="E534" s="4" t="s">
        <v>969</v>
      </c>
      <c r="F534" s="5">
        <v>2</v>
      </c>
      <c r="G534" s="4" t="s">
        <v>9</v>
      </c>
      <c r="H534" s="6">
        <v>237.29</v>
      </c>
      <c r="I534" s="7">
        <f>F534*H534</f>
        <v>474.58</v>
      </c>
    </row>
    <row r="535" spans="4:9" ht="45" x14ac:dyDescent="0.25">
      <c r="D535" s="62" t="s">
        <v>970</v>
      </c>
      <c r="E535" s="4" t="s">
        <v>971</v>
      </c>
      <c r="F535" s="5">
        <v>1</v>
      </c>
      <c r="G535" s="4" t="s">
        <v>9</v>
      </c>
      <c r="H535" s="6">
        <v>462.92</v>
      </c>
      <c r="I535" s="7">
        <f>F535*H535</f>
        <v>462.92</v>
      </c>
    </row>
    <row r="536" spans="4:9" ht="45" x14ac:dyDescent="0.25">
      <c r="D536" s="62" t="s">
        <v>972</v>
      </c>
      <c r="E536" s="4" t="s">
        <v>973</v>
      </c>
      <c r="F536" s="5">
        <v>2</v>
      </c>
      <c r="G536" s="4" t="s">
        <v>143</v>
      </c>
      <c r="H536" s="6">
        <v>210.5</v>
      </c>
      <c r="I536" s="7">
        <f>F536*H536</f>
        <v>421</v>
      </c>
    </row>
    <row r="537" spans="4:9" ht="30" x14ac:dyDescent="0.25">
      <c r="D537" s="62" t="s">
        <v>974</v>
      </c>
      <c r="E537" s="4" t="s">
        <v>975</v>
      </c>
      <c r="F537" s="5">
        <v>15</v>
      </c>
      <c r="G537" s="4" t="s">
        <v>9</v>
      </c>
      <c r="H537" s="6">
        <v>26</v>
      </c>
      <c r="I537" s="7">
        <f>F537*H537</f>
        <v>390</v>
      </c>
    </row>
    <row r="538" spans="4:9" ht="45" x14ac:dyDescent="0.25">
      <c r="D538" s="62" t="s">
        <v>976</v>
      </c>
      <c r="E538" s="4" t="s">
        <v>977</v>
      </c>
      <c r="F538" s="5">
        <v>4</v>
      </c>
      <c r="G538" s="4" t="s">
        <v>9</v>
      </c>
      <c r="H538" s="6">
        <v>97.045000000000002</v>
      </c>
      <c r="I538" s="7">
        <f>F538*H538</f>
        <v>388.18</v>
      </c>
    </row>
    <row r="539" spans="4:9" ht="30" x14ac:dyDescent="0.25">
      <c r="D539" s="62" t="s">
        <v>978</v>
      </c>
      <c r="E539" s="4" t="s">
        <v>979</v>
      </c>
      <c r="F539" s="5">
        <v>1</v>
      </c>
      <c r="G539" s="4" t="s">
        <v>9</v>
      </c>
      <c r="H539" s="6">
        <v>372.5</v>
      </c>
      <c r="I539" s="7">
        <f>F539*H539</f>
        <v>372.5</v>
      </c>
    </row>
    <row r="540" spans="4:9" ht="45" x14ac:dyDescent="0.25">
      <c r="D540" s="62" t="s">
        <v>980</v>
      </c>
      <c r="E540" s="4" t="s">
        <v>981</v>
      </c>
      <c r="F540" s="5">
        <v>10</v>
      </c>
      <c r="G540" s="4" t="s">
        <v>329</v>
      </c>
      <c r="H540" s="6">
        <v>35.700000000000003</v>
      </c>
      <c r="I540" s="7">
        <f>F540*H540</f>
        <v>357</v>
      </c>
    </row>
    <row r="541" spans="4:9" ht="30" x14ac:dyDescent="0.25">
      <c r="D541" s="62" t="s">
        <v>982</v>
      </c>
      <c r="E541" s="4" t="s">
        <v>983</v>
      </c>
      <c r="F541" s="5">
        <v>2</v>
      </c>
      <c r="G541" s="4" t="s">
        <v>9</v>
      </c>
      <c r="H541" s="6">
        <v>169.49</v>
      </c>
      <c r="I541" s="7">
        <f>F541*H541</f>
        <v>338.98</v>
      </c>
    </row>
    <row r="542" spans="4:9" x14ac:dyDescent="0.25">
      <c r="D542" s="62" t="s">
        <v>984</v>
      </c>
      <c r="E542" s="4" t="s">
        <v>985</v>
      </c>
      <c r="F542" s="5">
        <v>10</v>
      </c>
      <c r="G542" s="4" t="s">
        <v>9</v>
      </c>
      <c r="H542" s="6">
        <v>33.69</v>
      </c>
      <c r="I542" s="7">
        <f>F542*H542</f>
        <v>336.9</v>
      </c>
    </row>
    <row r="543" spans="4:9" ht="30" x14ac:dyDescent="0.25">
      <c r="D543" s="62" t="s">
        <v>986</v>
      </c>
      <c r="E543" s="4" t="s">
        <v>987</v>
      </c>
      <c r="F543" s="5">
        <v>20</v>
      </c>
      <c r="G543" s="4" t="s">
        <v>9</v>
      </c>
      <c r="H543" s="6">
        <v>16.32</v>
      </c>
      <c r="I543" s="7">
        <f>F543*H543</f>
        <v>326.39999999999998</v>
      </c>
    </row>
    <row r="544" spans="4:9" ht="45" x14ac:dyDescent="0.25">
      <c r="D544" s="62" t="s">
        <v>988</v>
      </c>
      <c r="E544" s="4" t="s">
        <v>989</v>
      </c>
      <c r="F544" s="5">
        <v>1</v>
      </c>
      <c r="G544" s="4" t="s">
        <v>9</v>
      </c>
      <c r="H544" s="6">
        <v>324.8</v>
      </c>
      <c r="I544" s="7">
        <f>F544*H544</f>
        <v>324.8</v>
      </c>
    </row>
    <row r="545" spans="4:9" ht="30" x14ac:dyDescent="0.25">
      <c r="D545" s="62" t="s">
        <v>990</v>
      </c>
      <c r="E545" s="4" t="s">
        <v>991</v>
      </c>
      <c r="F545" s="5">
        <v>3</v>
      </c>
      <c r="G545" s="4" t="s">
        <v>9</v>
      </c>
      <c r="H545" s="6">
        <v>107.08333333333333</v>
      </c>
      <c r="I545" s="7">
        <f>F545*H545</f>
        <v>321.25</v>
      </c>
    </row>
    <row r="546" spans="4:9" ht="30" x14ac:dyDescent="0.25">
      <c r="D546" s="62" t="s">
        <v>992</v>
      </c>
      <c r="E546" s="4" t="s">
        <v>993</v>
      </c>
      <c r="F546" s="5">
        <v>1</v>
      </c>
      <c r="G546" s="4" t="s">
        <v>9</v>
      </c>
      <c r="H546" s="6">
        <v>309.83</v>
      </c>
      <c r="I546" s="7">
        <f>F546*H546</f>
        <v>309.83</v>
      </c>
    </row>
    <row r="547" spans="4:9" ht="30" x14ac:dyDescent="0.25">
      <c r="D547" s="62" t="s">
        <v>994</v>
      </c>
      <c r="E547" s="4" t="s">
        <v>995</v>
      </c>
      <c r="F547" s="5">
        <v>4</v>
      </c>
      <c r="G547" s="4" t="s">
        <v>9</v>
      </c>
      <c r="H547" s="6">
        <v>75.5</v>
      </c>
      <c r="I547" s="7">
        <f>F547*H547</f>
        <v>302</v>
      </c>
    </row>
    <row r="548" spans="4:9" ht="45" x14ac:dyDescent="0.25">
      <c r="D548" s="62" t="s">
        <v>996</v>
      </c>
      <c r="E548" s="4" t="s">
        <v>997</v>
      </c>
      <c r="F548" s="5">
        <v>1</v>
      </c>
      <c r="G548" s="4" t="s">
        <v>9</v>
      </c>
      <c r="H548" s="6">
        <v>286.02</v>
      </c>
      <c r="I548" s="7">
        <f>F548*H548</f>
        <v>286.02</v>
      </c>
    </row>
    <row r="549" spans="4:9" x14ac:dyDescent="0.25">
      <c r="D549" s="62" t="s">
        <v>998</v>
      </c>
      <c r="E549" s="4" t="s">
        <v>999</v>
      </c>
      <c r="F549" s="5">
        <v>8</v>
      </c>
      <c r="G549" s="4" t="s">
        <v>9</v>
      </c>
      <c r="H549" s="6">
        <v>35.229999999999997</v>
      </c>
      <c r="I549" s="7">
        <f>F549*H549</f>
        <v>281.83999999999997</v>
      </c>
    </row>
    <row r="550" spans="4:9" x14ac:dyDescent="0.25">
      <c r="D550" s="62" t="s">
        <v>1000</v>
      </c>
      <c r="E550" s="4" t="s">
        <v>1001</v>
      </c>
      <c r="F550" s="5">
        <v>23</v>
      </c>
      <c r="G550" s="4" t="s">
        <v>9</v>
      </c>
      <c r="H550" s="6">
        <v>11.41</v>
      </c>
      <c r="I550" s="7">
        <f>F550*H550</f>
        <v>262.43</v>
      </c>
    </row>
    <row r="551" spans="4:9" x14ac:dyDescent="0.25">
      <c r="D551" s="62" t="s">
        <v>1002</v>
      </c>
      <c r="E551" s="4" t="s">
        <v>1003</v>
      </c>
      <c r="F551" s="5">
        <v>4</v>
      </c>
      <c r="G551" s="4" t="s">
        <v>9</v>
      </c>
      <c r="H551" s="6">
        <v>60.72</v>
      </c>
      <c r="I551" s="7">
        <f>F551*H551</f>
        <v>242.88</v>
      </c>
    </row>
    <row r="552" spans="4:9" ht="30" x14ac:dyDescent="0.25">
      <c r="D552" s="62" t="s">
        <v>1004</v>
      </c>
      <c r="E552" s="4" t="s">
        <v>1005</v>
      </c>
      <c r="F552" s="5">
        <v>6</v>
      </c>
      <c r="G552" s="4" t="s">
        <v>9</v>
      </c>
      <c r="H552" s="6">
        <v>39.160000000000004</v>
      </c>
      <c r="I552" s="7">
        <f>F552*H552</f>
        <v>234.96000000000004</v>
      </c>
    </row>
    <row r="553" spans="4:9" ht="30" x14ac:dyDescent="0.25">
      <c r="D553" s="62" t="s">
        <v>1006</v>
      </c>
      <c r="E553" s="4" t="s">
        <v>1007</v>
      </c>
      <c r="F553" s="5">
        <v>2</v>
      </c>
      <c r="G553" s="4" t="s">
        <v>9</v>
      </c>
      <c r="H553" s="6">
        <v>114.5</v>
      </c>
      <c r="I553" s="7">
        <f>F553*H553</f>
        <v>229</v>
      </c>
    </row>
    <row r="554" spans="4:9" ht="30" x14ac:dyDescent="0.25">
      <c r="D554" s="62" t="s">
        <v>1008</v>
      </c>
      <c r="E554" s="4" t="s">
        <v>1009</v>
      </c>
      <c r="F554" s="5">
        <v>1</v>
      </c>
      <c r="G554" s="4" t="s">
        <v>9</v>
      </c>
      <c r="H554" s="6">
        <v>202.58</v>
      </c>
      <c r="I554" s="7">
        <f>F554*H554</f>
        <v>202.58</v>
      </c>
    </row>
    <row r="555" spans="4:9" ht="45" x14ac:dyDescent="0.25">
      <c r="D555" s="62" t="s">
        <v>1010</v>
      </c>
      <c r="E555" s="4" t="s">
        <v>1011</v>
      </c>
      <c r="F555" s="5">
        <v>22</v>
      </c>
      <c r="G555" s="4" t="s">
        <v>329</v>
      </c>
      <c r="H555" s="6">
        <v>8.82</v>
      </c>
      <c r="I555" s="7">
        <f>F555*H555</f>
        <v>194.04000000000002</v>
      </c>
    </row>
    <row r="556" spans="4:9" x14ac:dyDescent="0.25">
      <c r="D556" s="62" t="s">
        <v>1012</v>
      </c>
      <c r="E556" s="4" t="s">
        <v>1013</v>
      </c>
      <c r="F556" s="5">
        <v>1</v>
      </c>
      <c r="G556" s="4" t="s">
        <v>9</v>
      </c>
      <c r="H556" s="6">
        <v>190.31</v>
      </c>
      <c r="I556" s="7">
        <f>F556*H556</f>
        <v>190.31</v>
      </c>
    </row>
    <row r="557" spans="4:9" x14ac:dyDescent="0.25">
      <c r="D557" s="62" t="s">
        <v>1014</v>
      </c>
      <c r="E557" s="4" t="s">
        <v>1015</v>
      </c>
      <c r="F557" s="5">
        <v>1</v>
      </c>
      <c r="G557" s="4" t="s">
        <v>9</v>
      </c>
      <c r="H557" s="6">
        <v>187.25</v>
      </c>
      <c r="I557" s="7">
        <f>F557*H557</f>
        <v>187.25</v>
      </c>
    </row>
    <row r="558" spans="4:9" x14ac:dyDescent="0.25">
      <c r="D558" s="62" t="s">
        <v>1016</v>
      </c>
      <c r="E558" s="4" t="s">
        <v>1017</v>
      </c>
      <c r="F558" s="5">
        <v>4</v>
      </c>
      <c r="G558" s="4" t="s">
        <v>9</v>
      </c>
      <c r="H558" s="6">
        <v>43.98</v>
      </c>
      <c r="I558" s="7">
        <f>F558*H558</f>
        <v>175.92</v>
      </c>
    </row>
    <row r="559" spans="4:9" ht="30" x14ac:dyDescent="0.25">
      <c r="D559" s="62" t="s">
        <v>1018</v>
      </c>
      <c r="E559" s="4" t="s">
        <v>1019</v>
      </c>
      <c r="F559" s="5">
        <v>2</v>
      </c>
      <c r="G559" s="4" t="s">
        <v>9</v>
      </c>
      <c r="H559" s="6">
        <v>86.66</v>
      </c>
      <c r="I559" s="7">
        <f>F559*H559</f>
        <v>173.32</v>
      </c>
    </row>
    <row r="560" spans="4:9" ht="45" x14ac:dyDescent="0.25">
      <c r="D560" s="62" t="s">
        <v>1020</v>
      </c>
      <c r="E560" s="4" t="s">
        <v>1021</v>
      </c>
      <c r="F560" s="5">
        <v>4</v>
      </c>
      <c r="G560" s="4" t="s">
        <v>329</v>
      </c>
      <c r="H560" s="6">
        <v>42</v>
      </c>
      <c r="I560" s="7">
        <f>F560*H560</f>
        <v>168</v>
      </c>
    </row>
    <row r="561" spans="4:9" ht="30" x14ac:dyDescent="0.25">
      <c r="D561" s="62" t="s">
        <v>1022</v>
      </c>
      <c r="E561" s="4" t="s">
        <v>1023</v>
      </c>
      <c r="F561" s="5">
        <v>1</v>
      </c>
      <c r="G561" s="4" t="s">
        <v>9</v>
      </c>
      <c r="H561" s="6">
        <v>167.04</v>
      </c>
      <c r="I561" s="7">
        <f>F561*H561</f>
        <v>167.04</v>
      </c>
    </row>
    <row r="562" spans="4:9" ht="30" x14ac:dyDescent="0.25">
      <c r="D562" s="62" t="s">
        <v>1024</v>
      </c>
      <c r="E562" s="4" t="s">
        <v>1025</v>
      </c>
      <c r="F562" s="5">
        <v>1</v>
      </c>
      <c r="G562" s="4" t="s">
        <v>9</v>
      </c>
      <c r="H562" s="6">
        <v>148.5</v>
      </c>
      <c r="I562" s="7">
        <f>F562*H562</f>
        <v>148.5</v>
      </c>
    </row>
    <row r="563" spans="4:9" ht="30" x14ac:dyDescent="0.25">
      <c r="D563" s="62" t="s">
        <v>1026</v>
      </c>
      <c r="E563" s="4" t="s">
        <v>1027</v>
      </c>
      <c r="F563" s="5">
        <v>2</v>
      </c>
      <c r="G563" s="4" t="s">
        <v>9</v>
      </c>
      <c r="H563" s="6">
        <v>54.8</v>
      </c>
      <c r="I563" s="7">
        <f>F563*H563</f>
        <v>109.6</v>
      </c>
    </row>
    <row r="564" spans="4:9" x14ac:dyDescent="0.25">
      <c r="D564" s="62" t="s">
        <v>1028</v>
      </c>
      <c r="E564" s="4" t="s">
        <v>1029</v>
      </c>
      <c r="F564" s="5">
        <v>1</v>
      </c>
      <c r="G564" s="4" t="s">
        <v>9</v>
      </c>
      <c r="H564" s="6">
        <v>99.18</v>
      </c>
      <c r="I564" s="7">
        <f>F564*H564</f>
        <v>99.18</v>
      </c>
    </row>
    <row r="565" spans="4:9" ht="30" x14ac:dyDescent="0.25">
      <c r="D565" s="62" t="s">
        <v>1030</v>
      </c>
      <c r="E565" s="4" t="s">
        <v>1031</v>
      </c>
      <c r="F565" s="5">
        <v>9</v>
      </c>
      <c r="G565" s="4" t="s">
        <v>9</v>
      </c>
      <c r="H565" s="6">
        <v>9.17</v>
      </c>
      <c r="I565" s="7">
        <f>F565*H565</f>
        <v>82.53</v>
      </c>
    </row>
    <row r="566" spans="4:9" ht="30" x14ac:dyDescent="0.25">
      <c r="D566" s="62" t="s">
        <v>1032</v>
      </c>
      <c r="E566" s="4" t="s">
        <v>1033</v>
      </c>
      <c r="F566" s="5">
        <v>8</v>
      </c>
      <c r="G566" s="4" t="s">
        <v>9</v>
      </c>
      <c r="H566" s="6">
        <v>9.17</v>
      </c>
      <c r="I566" s="7">
        <f>F566*H566</f>
        <v>73.36</v>
      </c>
    </row>
    <row r="567" spans="4:9" ht="30.75" thickBot="1" x14ac:dyDescent="0.3">
      <c r="D567" s="63" t="s">
        <v>1034</v>
      </c>
      <c r="E567" s="9" t="s">
        <v>1035</v>
      </c>
      <c r="F567" s="10">
        <v>4</v>
      </c>
      <c r="G567" s="9" t="s">
        <v>9</v>
      </c>
      <c r="H567" s="11">
        <v>5.5</v>
      </c>
      <c r="I567" s="20">
        <f>F567*H567</f>
        <v>22</v>
      </c>
    </row>
  </sheetData>
  <autoFilter ref="D6:I567" xr:uid="{D402E909-86D7-4FB6-83CA-330D57E1346F}">
    <sortState ref="D7:I567">
      <sortCondition sortBy="cellColor" ref="D6:D567" dxfId="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Islamova Anastasiya</dc:creator>
  <cp:lastModifiedBy>Islamova Anastasiya</cp:lastModifiedBy>
  <dcterms:created xsi:type="dcterms:W3CDTF">2015-06-05T18:19:34Z</dcterms:created>
  <dcterms:modified xsi:type="dcterms:W3CDTF">2025-05-30T10:22:13Z</dcterms:modified>
</cp:coreProperties>
</file>